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520" activeTab="0"/>
  </bookViews>
  <sheets>
    <sheet name="总名单" sheetId="1" r:id="rId1"/>
  </sheets>
  <definedNames>
    <definedName name="_xlnm.Print_Area" localSheetId="0">'总名单'!$A$1:$T$240</definedName>
  </definedNames>
  <calcPr fullCalcOnLoad="1"/>
</workbook>
</file>

<file path=xl/sharedStrings.xml><?xml version="1.0" encoding="utf-8"?>
<sst xmlns="http://schemas.openxmlformats.org/spreadsheetml/2006/main" count="461" uniqueCount="201">
  <si>
    <t>学院（所）名称（盖章）：</t>
  </si>
  <si>
    <t>拟录取总人数: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</si>
  <si>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</si>
  <si>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</si>
  <si>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</si>
  <si>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</si>
  <si>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</si>
  <si>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</si>
  <si>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</si>
  <si>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</si>
  <si>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</si>
  <si>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</si>
  <si>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</si>
  <si>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</si>
  <si>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</si>
  <si>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</si>
  <si>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</si>
  <si>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</si>
  <si>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</si>
  <si>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</si>
  <si>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</si>
  <si>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</si>
  <si>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</si>
  <si>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</si>
  <si>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</si>
  <si>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（非在职研究生填写档案所在单位；在职研究生填写定向就业单位）</t>
  </si>
  <si>
    <t>动物遗传育种与繁殖</t>
  </si>
  <si>
    <t>107128154261963</t>
  </si>
  <si>
    <t>贺昭昭</t>
  </si>
  <si>
    <t>西藏大学</t>
  </si>
  <si>
    <t>107128141211927</t>
  </si>
  <si>
    <t>王保方</t>
  </si>
  <si>
    <t>河南农业大学</t>
  </si>
  <si>
    <t>107128112041934</t>
  </si>
  <si>
    <t>刘翌豪</t>
  </si>
  <si>
    <t>天津农学院</t>
  </si>
  <si>
    <t>107128137091920</t>
  </si>
  <si>
    <t>姚玮玮</t>
  </si>
  <si>
    <t>山东农业大学</t>
  </si>
  <si>
    <t>107128141211931</t>
  </si>
  <si>
    <t>高慧杰</t>
  </si>
  <si>
    <t>107128141161910</t>
  </si>
  <si>
    <t>易晓华</t>
  </si>
  <si>
    <t>107128123211957</t>
  </si>
  <si>
    <t>葛丽岩</t>
  </si>
  <si>
    <t>东北农业大学</t>
  </si>
  <si>
    <t>107128161150139</t>
  </si>
  <si>
    <t>西北民族大学</t>
  </si>
  <si>
    <t>107128142241973</t>
  </si>
  <si>
    <t>董大千</t>
  </si>
  <si>
    <t>湖北理工学院</t>
  </si>
  <si>
    <t>107128114111914</t>
  </si>
  <si>
    <t>康绍华</t>
  </si>
  <si>
    <t>107128161150142</t>
  </si>
  <si>
    <t>西北农林科技大学</t>
  </si>
  <si>
    <t>107128141051936</t>
  </si>
  <si>
    <t>河南科技学院</t>
  </si>
  <si>
    <t>107128161150150</t>
  </si>
  <si>
    <t>榆林学院</t>
  </si>
  <si>
    <t>107128114041937</t>
  </si>
  <si>
    <t>武笑天</t>
  </si>
  <si>
    <t>山西农业大学</t>
  </si>
  <si>
    <t>107128161150164</t>
  </si>
  <si>
    <t>何勇龙</t>
  </si>
  <si>
    <t>107128161150158</t>
  </si>
  <si>
    <t>惠一晴</t>
  </si>
  <si>
    <t>107128137021951</t>
  </si>
  <si>
    <t>轩诗壮</t>
  </si>
  <si>
    <t>青岛农业大学</t>
  </si>
  <si>
    <t>107128132131921</t>
  </si>
  <si>
    <t>扬州大学</t>
  </si>
  <si>
    <t>107128161150149</t>
  </si>
  <si>
    <t>张璐通</t>
  </si>
  <si>
    <t>107128113061945</t>
  </si>
  <si>
    <t>梁泽毅</t>
  </si>
  <si>
    <t>河北农业大学</t>
  </si>
  <si>
    <t>107128153111969</t>
  </si>
  <si>
    <t>云南农业大学</t>
  </si>
  <si>
    <t>107128113021918</t>
  </si>
  <si>
    <t>107128144041938</t>
  </si>
  <si>
    <t>王雷挺</t>
  </si>
  <si>
    <t>广东海洋大学</t>
  </si>
  <si>
    <t>107128113061952</t>
  </si>
  <si>
    <t>邵钺馨</t>
  </si>
  <si>
    <t>107128114041960</t>
  </si>
  <si>
    <t>107128123211965</t>
  </si>
  <si>
    <t>107128141211917</t>
  </si>
  <si>
    <t>王创迹</t>
  </si>
  <si>
    <t>107128123211946</t>
  </si>
  <si>
    <t>107128162061939</t>
  </si>
  <si>
    <t>甘肃农业大学</t>
  </si>
  <si>
    <t>107128122071929</t>
  </si>
  <si>
    <t>高小童</t>
  </si>
  <si>
    <t>吉林农业大学</t>
  </si>
  <si>
    <t>107128122021911</t>
  </si>
  <si>
    <t>延边大学</t>
  </si>
  <si>
    <t>107128161150145</t>
  </si>
  <si>
    <t>崔文博</t>
  </si>
  <si>
    <t>107128161150148</t>
  </si>
  <si>
    <t>马锦荣</t>
  </si>
  <si>
    <t>107128123191915</t>
  </si>
  <si>
    <t>赵多维</t>
  </si>
  <si>
    <t>107128161150143</t>
  </si>
  <si>
    <t>107128162061925</t>
  </si>
  <si>
    <t>107128115341913</t>
  </si>
  <si>
    <t>内蒙古农业大学</t>
  </si>
  <si>
    <t>107128141211944</t>
  </si>
  <si>
    <t>靳文姣</t>
  </si>
  <si>
    <t>107128113061971</t>
  </si>
  <si>
    <t>陈美静</t>
  </si>
  <si>
    <t>107128137091966</t>
  </si>
  <si>
    <t>贺俊锡</t>
  </si>
  <si>
    <t>107128161150140</t>
  </si>
  <si>
    <t>李旭真</t>
  </si>
  <si>
    <t>107128150041942</t>
  </si>
  <si>
    <t>林梦云</t>
  </si>
  <si>
    <t>西南大学</t>
  </si>
  <si>
    <t>107128161150144</t>
  </si>
  <si>
    <t>107128161150146</t>
  </si>
  <si>
    <t>白宇杰</t>
  </si>
  <si>
    <t>107128123151912</t>
  </si>
  <si>
    <t>黑龙江八一农垦大学</t>
  </si>
  <si>
    <t>107128161150162</t>
  </si>
  <si>
    <t>邵建航</t>
  </si>
  <si>
    <t>杨丽春</t>
  </si>
  <si>
    <t>调剂</t>
  </si>
  <si>
    <t>宁庆庆</t>
  </si>
  <si>
    <t>张彤彤</t>
  </si>
  <si>
    <t>雷佩佩</t>
  </si>
  <si>
    <t>陈星伊</t>
  </si>
  <si>
    <t>时胜洁</t>
  </si>
  <si>
    <t>刘世荣</t>
  </si>
  <si>
    <t>四川农业大学</t>
  </si>
  <si>
    <t>周子惠</t>
  </si>
  <si>
    <t>董小琳</t>
  </si>
  <si>
    <t>王凯悦</t>
  </si>
  <si>
    <t>曲赫选</t>
  </si>
  <si>
    <t>吉林大学</t>
  </si>
  <si>
    <t>曹梦宇</t>
  </si>
  <si>
    <t>年        月        日</t>
  </si>
  <si>
    <t>史新娥</t>
  </si>
  <si>
    <t>杨公社</t>
  </si>
  <si>
    <t>董武子</t>
  </si>
  <si>
    <t>雷初朝</t>
  </si>
  <si>
    <t>蓝贤勇</t>
  </si>
  <si>
    <t>庞卫军</t>
  </si>
  <si>
    <t>党瑞华</t>
  </si>
  <si>
    <t>褚瑰燕</t>
  </si>
  <si>
    <t>刘小林</t>
  </si>
  <si>
    <t>史怀平</t>
  </si>
  <si>
    <t>曾文先</t>
  </si>
  <si>
    <t>昝林森</t>
  </si>
  <si>
    <t>张智英</t>
  </si>
  <si>
    <t>孙秀柱</t>
  </si>
  <si>
    <t>魏泽辉</t>
  </si>
  <si>
    <t>郑惠玲</t>
  </si>
  <si>
    <t>潘传英</t>
  </si>
  <si>
    <t>安小鹏</t>
  </si>
  <si>
    <t>王洪宝</t>
  </si>
  <si>
    <t>昝林森</t>
  </si>
  <si>
    <t>孙秀柱</t>
  </si>
  <si>
    <t>刘小林</t>
  </si>
  <si>
    <t>王哲鹏</t>
  </si>
  <si>
    <t>胡建宏</t>
  </si>
  <si>
    <t>昝林森</t>
  </si>
  <si>
    <t>郑惠玲</t>
  </si>
  <si>
    <t>？</t>
  </si>
  <si>
    <t>庞卫军</t>
  </si>
  <si>
    <r>
      <t xml:space="preserve">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军</t>
    </r>
  </si>
  <si>
    <t>李  晓</t>
  </si>
  <si>
    <t>王  昕</t>
  </si>
  <si>
    <t>成  功</t>
  </si>
  <si>
    <t>孙  超</t>
  </si>
  <si>
    <t>成  功</t>
  </si>
  <si>
    <t>罗  军</t>
  </si>
  <si>
    <r>
      <t xml:space="preserve">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龙</t>
    </r>
  </si>
  <si>
    <t>耿 爽</t>
  </si>
  <si>
    <r>
      <t xml:space="preserve">赵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蕊</t>
    </r>
  </si>
  <si>
    <r>
      <t xml:space="preserve">穆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璐</t>
    </r>
  </si>
  <si>
    <r>
      <t xml:space="preserve">贾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凯</t>
    </r>
  </si>
  <si>
    <t>李  岚</t>
  </si>
  <si>
    <r>
      <t xml:space="preserve">龙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</t>
    </r>
  </si>
  <si>
    <r>
      <t xml:space="preserve">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霏</t>
    </r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</si>
  <si>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乔</t>
    </r>
  </si>
  <si>
    <t>韩蕾  颖洁</t>
  </si>
  <si>
    <r>
      <t xml:space="preserve">康周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才让</t>
    </r>
  </si>
  <si>
    <r>
      <t xml:space="preserve">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颖</t>
    </r>
  </si>
  <si>
    <r>
      <t xml:space="preserve">张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星</t>
    </r>
  </si>
  <si>
    <r>
      <t xml:space="preserve">刘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雪</t>
    </r>
  </si>
  <si>
    <r>
      <t xml:space="preserve">张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悫</t>
    </r>
  </si>
  <si>
    <t>张  涛</t>
  </si>
  <si>
    <r>
      <t xml:space="preserve">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</t>
    </r>
  </si>
  <si>
    <r>
      <t xml:space="preserve">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蕊</t>
    </r>
  </si>
  <si>
    <r>
      <t xml:space="preserve">巩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皓</t>
    </r>
  </si>
  <si>
    <r>
      <t xml:space="preserve">韩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勇</t>
    </r>
  </si>
  <si>
    <r>
      <t xml:space="preserve">韩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梅</t>
    </r>
  </si>
  <si>
    <r>
      <t xml:space="preserve">洪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磊</t>
    </r>
  </si>
  <si>
    <r>
      <t xml:space="preserve">葛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菲</t>
    </r>
  </si>
  <si>
    <t>全日制</t>
  </si>
  <si>
    <t>拟录取</t>
  </si>
  <si>
    <t>优秀营员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</si>
</sst>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43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25">
      <selection activeCell="F37" sqref="F37"/>
    </sheetView>
  </sheetViews>
  <sheetFormatPr defaultColWidth="9.00390625" defaultRowHeight="14.25"/>
  <cols>
    <col min="1" max="1" width="10.25390625" style="2" customWidth="1"/>
    <col min="2" max="2" width="6.25390625" style="1" customWidth="1"/>
    <col min="3" max="3" width="5.75390625" style="1" customWidth="1"/>
    <col min="4" max="4" width="4.625" style="1" customWidth="1"/>
    <col min="5" max="5" width="14.375" style="1" customWidth="1"/>
    <col min="6" max="6" width="6.125" style="1" customWidth="1"/>
    <col min="7" max="7" width="4.125" style="11" customWidth="1"/>
    <col min="8" max="8" width="3.50390625" style="1" customWidth="1"/>
    <col min="9" max="9" width="3.375" style="1" customWidth="1"/>
    <col min="10" max="12" width="4.625" style="1" customWidth="1"/>
    <col min="13" max="13" width="3.75390625" style="1" customWidth="1"/>
    <col min="14" max="14" width="5.375" style="1" customWidth="1"/>
    <col min="15" max="15" width="3.625" style="1" customWidth="1"/>
    <col min="16" max="16" width="7.625" style="1" customWidth="1"/>
    <col min="17" max="17" width="6.875" style="1" customWidth="1"/>
    <col min="18" max="18" width="12.375" style="1" customWidth="1"/>
    <col min="19" max="19" width="4.75390625" style="1" customWidth="1"/>
    <col min="20" max="20" width="7.125" style="1" customWidth="1"/>
    <col min="21" max="16384" width="9.00390625" style="1" customWidth="1"/>
  </cols>
  <sheetData>
    <row r="1" spans="1:18" ht="19.5" customHeight="1">
      <c r="A1" s="4" t="s">
        <v>0</v>
      </c>
      <c r="B1" s="4"/>
      <c r="C1" s="4"/>
      <c r="D1" s="4"/>
      <c r="E1" s="4"/>
      <c r="F1" s="4"/>
      <c r="G1" s="4"/>
      <c r="O1" s="34" t="s">
        <v>1</v>
      </c>
      <c r="P1" s="34"/>
      <c r="Q1" s="34"/>
      <c r="R1" s="1" t="s">
        <v>2</v>
      </c>
    </row>
    <row r="2" spans="1:20" ht="25.5" customHeight="1">
      <c r="A2" s="3" t="s">
        <v>3</v>
      </c>
      <c r="B2" s="31" t="s">
        <v>4</v>
      </c>
      <c r="C2" s="3" t="s">
        <v>5</v>
      </c>
      <c r="D2" s="3"/>
      <c r="E2" s="33" t="s">
        <v>6</v>
      </c>
      <c r="F2" s="3" t="s">
        <v>7</v>
      </c>
      <c r="G2" s="5" t="s">
        <v>8</v>
      </c>
      <c r="H2" s="6" t="s">
        <v>9</v>
      </c>
      <c r="I2" s="6"/>
      <c r="J2" s="6"/>
      <c r="K2" s="6"/>
      <c r="L2" s="6"/>
      <c r="M2" s="3" t="s">
        <v>10</v>
      </c>
      <c r="N2" s="3"/>
      <c r="O2" s="3"/>
      <c r="P2" s="3"/>
      <c r="Q2" s="3" t="s">
        <v>11</v>
      </c>
      <c r="R2" s="3" t="s">
        <v>12</v>
      </c>
      <c r="S2" s="3" t="s">
        <v>13</v>
      </c>
      <c r="T2" s="3" t="s">
        <v>14</v>
      </c>
    </row>
    <row r="3" spans="1:20" s="2" customFormat="1" ht="46.5" customHeight="1">
      <c r="A3" s="3"/>
      <c r="B3" s="32"/>
      <c r="C3" s="3" t="s">
        <v>15</v>
      </c>
      <c r="D3" s="3" t="s">
        <v>16</v>
      </c>
      <c r="E3" s="19"/>
      <c r="F3" s="3"/>
      <c r="G3" s="5"/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24</v>
      </c>
      <c r="P3" s="3" t="s">
        <v>10</v>
      </c>
      <c r="Q3" s="3"/>
      <c r="R3" s="3" t="s">
        <v>25</v>
      </c>
      <c r="S3" s="3"/>
      <c r="T3" s="3"/>
    </row>
    <row r="4" spans="1:21" ht="34.5" customHeight="1">
      <c r="A4" s="5" t="s">
        <v>26</v>
      </c>
      <c r="B4" s="5" t="s">
        <v>198</v>
      </c>
      <c r="C4" s="27" t="s">
        <v>152</v>
      </c>
      <c r="D4" s="5"/>
      <c r="E4" s="5"/>
      <c r="F4" s="27" t="s">
        <v>178</v>
      </c>
      <c r="G4" s="5" t="s">
        <v>125</v>
      </c>
      <c r="H4" s="5">
        <v>60</v>
      </c>
      <c r="I4" s="5">
        <v>63</v>
      </c>
      <c r="J4" s="5">
        <v>122</v>
      </c>
      <c r="K4" s="5">
        <v>120</v>
      </c>
      <c r="L4" s="5">
        <v>365</v>
      </c>
      <c r="M4" s="5">
        <v>78</v>
      </c>
      <c r="N4" s="5">
        <v>89.8</v>
      </c>
      <c r="O4" s="5">
        <v>49</v>
      </c>
      <c r="P4" s="6">
        <f aca="true" t="shared" si="0" ref="P4:P42">M4*1.5+O4*0.5+N4*3</f>
        <v>410.9</v>
      </c>
      <c r="Q4" s="12">
        <f aca="true" t="shared" si="1" ref="Q4:Q42">L4*0.5+P4*0.5</f>
        <v>387.95</v>
      </c>
      <c r="R4" s="5" t="s">
        <v>54</v>
      </c>
      <c r="S4" s="6"/>
      <c r="T4" s="6"/>
      <c r="U4" s="1" t="s">
        <v>199</v>
      </c>
    </row>
    <row r="5" spans="1:21" ht="34.5" customHeight="1">
      <c r="A5" s="3" t="s">
        <v>26</v>
      </c>
      <c r="B5" s="5" t="s">
        <v>198</v>
      </c>
      <c r="C5" s="6" t="s">
        <v>145</v>
      </c>
      <c r="D5" s="6"/>
      <c r="E5" s="23" t="s">
        <v>27</v>
      </c>
      <c r="F5" s="23" t="s">
        <v>28</v>
      </c>
      <c r="G5" s="9"/>
      <c r="H5" s="23">
        <v>73</v>
      </c>
      <c r="I5" s="23">
        <v>49</v>
      </c>
      <c r="J5" s="23">
        <v>126</v>
      </c>
      <c r="K5" s="23">
        <v>112</v>
      </c>
      <c r="L5" s="23">
        <v>360</v>
      </c>
      <c r="M5" s="6">
        <v>90</v>
      </c>
      <c r="N5" s="6">
        <v>87.35</v>
      </c>
      <c r="O5" s="6">
        <v>25</v>
      </c>
      <c r="P5" s="6">
        <f t="shared" si="0"/>
        <v>409.54999999999995</v>
      </c>
      <c r="Q5" s="12">
        <f t="shared" si="1"/>
        <v>384.775</v>
      </c>
      <c r="R5" s="28" t="s">
        <v>29</v>
      </c>
      <c r="S5" s="6"/>
      <c r="T5" s="6"/>
      <c r="U5" s="1" t="s">
        <v>199</v>
      </c>
    </row>
    <row r="6" spans="1:21" ht="34.5" customHeight="1">
      <c r="A6" s="3" t="s">
        <v>26</v>
      </c>
      <c r="B6" s="5" t="s">
        <v>198</v>
      </c>
      <c r="C6" s="6" t="s">
        <v>140</v>
      </c>
      <c r="D6" s="6"/>
      <c r="E6" s="23" t="s">
        <v>33</v>
      </c>
      <c r="F6" s="23" t="s">
        <v>34</v>
      </c>
      <c r="G6" s="9"/>
      <c r="H6" s="23">
        <v>72</v>
      </c>
      <c r="I6" s="23">
        <v>64</v>
      </c>
      <c r="J6" s="23">
        <v>131</v>
      </c>
      <c r="K6" s="23">
        <v>92</v>
      </c>
      <c r="L6" s="23">
        <v>359</v>
      </c>
      <c r="M6" s="6">
        <v>77</v>
      </c>
      <c r="N6" s="6">
        <v>86.3</v>
      </c>
      <c r="O6" s="6">
        <v>68</v>
      </c>
      <c r="P6" s="6">
        <f t="shared" si="0"/>
        <v>408.4</v>
      </c>
      <c r="Q6" s="12">
        <f t="shared" si="1"/>
        <v>383.7</v>
      </c>
      <c r="R6" s="28" t="s">
        <v>35</v>
      </c>
      <c r="S6" s="6"/>
      <c r="T6" s="6"/>
      <c r="U6" s="1" t="s">
        <v>199</v>
      </c>
    </row>
    <row r="7" spans="1:21" ht="34.5" customHeight="1">
      <c r="A7" s="3" t="s">
        <v>26</v>
      </c>
      <c r="B7" s="5" t="s">
        <v>198</v>
      </c>
      <c r="C7" s="6" t="s">
        <v>159</v>
      </c>
      <c r="D7" s="6"/>
      <c r="E7" s="23" t="s">
        <v>30</v>
      </c>
      <c r="F7" s="23" t="s">
        <v>31</v>
      </c>
      <c r="G7" s="9"/>
      <c r="H7" s="23">
        <v>77</v>
      </c>
      <c r="I7" s="23">
        <v>70</v>
      </c>
      <c r="J7" s="23">
        <v>117</v>
      </c>
      <c r="K7" s="23">
        <v>95</v>
      </c>
      <c r="L7" s="23">
        <v>359</v>
      </c>
      <c r="M7" s="6">
        <v>78</v>
      </c>
      <c r="N7" s="6">
        <v>87.19</v>
      </c>
      <c r="O7" s="6">
        <v>55</v>
      </c>
      <c r="P7" s="6">
        <f t="shared" si="0"/>
        <v>406.07</v>
      </c>
      <c r="Q7" s="12">
        <f t="shared" si="1"/>
        <v>382.53499999999997</v>
      </c>
      <c r="R7" s="28" t="s">
        <v>32</v>
      </c>
      <c r="S7" s="6"/>
      <c r="T7" s="6"/>
      <c r="U7" s="1" t="s">
        <v>199</v>
      </c>
    </row>
    <row r="8" spans="1:21" ht="34.5" customHeight="1">
      <c r="A8" s="5" t="s">
        <v>26</v>
      </c>
      <c r="B8" s="5" t="s">
        <v>198</v>
      </c>
      <c r="C8" s="27" t="s">
        <v>141</v>
      </c>
      <c r="D8" s="5"/>
      <c r="E8" s="5"/>
      <c r="F8" s="5" t="s">
        <v>130</v>
      </c>
      <c r="G8" s="5" t="s">
        <v>125</v>
      </c>
      <c r="H8" s="5">
        <v>54</v>
      </c>
      <c r="I8" s="5">
        <v>72</v>
      </c>
      <c r="J8" s="5">
        <v>109</v>
      </c>
      <c r="K8" s="5">
        <v>113</v>
      </c>
      <c r="L8" s="5">
        <v>348</v>
      </c>
      <c r="M8" s="5">
        <v>81</v>
      </c>
      <c r="N8" s="5">
        <v>89.09</v>
      </c>
      <c r="O8" s="5">
        <v>46</v>
      </c>
      <c r="P8" s="6">
        <f t="shared" si="0"/>
        <v>411.77</v>
      </c>
      <c r="Q8" s="12">
        <f t="shared" si="1"/>
        <v>379.885</v>
      </c>
      <c r="R8" s="5" t="s">
        <v>45</v>
      </c>
      <c r="S8" s="6"/>
      <c r="T8" s="6"/>
      <c r="U8" s="1" t="s">
        <v>199</v>
      </c>
    </row>
    <row r="9" spans="1:21" ht="34.5" customHeight="1">
      <c r="A9" s="3" t="s">
        <v>26</v>
      </c>
      <c r="B9" s="5" t="s">
        <v>198</v>
      </c>
      <c r="C9" s="20" t="s">
        <v>168</v>
      </c>
      <c r="D9" s="6"/>
      <c r="E9" s="23" t="s">
        <v>36</v>
      </c>
      <c r="F9" s="23" t="s">
        <v>37</v>
      </c>
      <c r="G9" s="9"/>
      <c r="H9" s="23">
        <v>72</v>
      </c>
      <c r="I9" s="23">
        <v>48</v>
      </c>
      <c r="J9" s="23">
        <v>108</v>
      </c>
      <c r="K9" s="23">
        <v>113</v>
      </c>
      <c r="L9" s="23">
        <v>341</v>
      </c>
      <c r="M9" s="6">
        <v>87</v>
      </c>
      <c r="N9" s="6">
        <v>89.09</v>
      </c>
      <c r="O9" s="6">
        <v>40</v>
      </c>
      <c r="P9" s="6">
        <f t="shared" si="0"/>
        <v>417.77</v>
      </c>
      <c r="Q9" s="12">
        <f t="shared" si="1"/>
        <v>379.385</v>
      </c>
      <c r="R9" s="28" t="s">
        <v>38</v>
      </c>
      <c r="S9" s="6"/>
      <c r="T9" s="6" t="s">
        <v>200</v>
      </c>
      <c r="U9" s="1" t="s">
        <v>199</v>
      </c>
    </row>
    <row r="10" spans="1:21" ht="34.5" customHeight="1">
      <c r="A10" s="3" t="s">
        <v>26</v>
      </c>
      <c r="B10" s="5" t="s">
        <v>198</v>
      </c>
      <c r="C10" s="20" t="s">
        <v>142</v>
      </c>
      <c r="D10" s="6"/>
      <c r="E10" s="23" t="s">
        <v>48</v>
      </c>
      <c r="F10" s="23" t="s">
        <v>49</v>
      </c>
      <c r="G10" s="9"/>
      <c r="H10" s="23">
        <v>53</v>
      </c>
      <c r="I10" s="23">
        <v>52</v>
      </c>
      <c r="J10" s="23">
        <v>117</v>
      </c>
      <c r="K10" s="23">
        <v>97</v>
      </c>
      <c r="L10" s="23">
        <v>319</v>
      </c>
      <c r="M10" s="6">
        <v>89</v>
      </c>
      <c r="N10" s="6">
        <v>87.73</v>
      </c>
      <c r="O10" s="6">
        <v>60</v>
      </c>
      <c r="P10" s="6">
        <f t="shared" si="0"/>
        <v>426.69</v>
      </c>
      <c r="Q10" s="12">
        <f t="shared" si="1"/>
        <v>372.845</v>
      </c>
      <c r="R10" s="28" t="s">
        <v>50</v>
      </c>
      <c r="S10" s="6"/>
      <c r="T10" s="6"/>
      <c r="U10" s="1" t="s">
        <v>199</v>
      </c>
    </row>
    <row r="11" spans="1:21" ht="34.5" customHeight="1">
      <c r="A11" s="3" t="s">
        <v>26</v>
      </c>
      <c r="B11" s="5" t="s">
        <v>198</v>
      </c>
      <c r="C11" s="20" t="s">
        <v>163</v>
      </c>
      <c r="D11" s="6"/>
      <c r="E11" s="23" t="s">
        <v>57</v>
      </c>
      <c r="F11" s="23" t="s">
        <v>187</v>
      </c>
      <c r="G11" s="9"/>
      <c r="H11" s="23">
        <v>66</v>
      </c>
      <c r="I11" s="23">
        <v>56</v>
      </c>
      <c r="J11" s="23">
        <v>75</v>
      </c>
      <c r="K11" s="23">
        <v>115</v>
      </c>
      <c r="L11" s="23">
        <v>312</v>
      </c>
      <c r="M11" s="6">
        <v>84</v>
      </c>
      <c r="N11" s="6">
        <v>86.29</v>
      </c>
      <c r="O11" s="6">
        <v>88</v>
      </c>
      <c r="P11" s="6">
        <f t="shared" si="0"/>
        <v>428.87</v>
      </c>
      <c r="Q11" s="12">
        <f t="shared" si="1"/>
        <v>370.435</v>
      </c>
      <c r="R11" s="28" t="s">
        <v>58</v>
      </c>
      <c r="S11" s="6"/>
      <c r="T11" s="6"/>
      <c r="U11" s="1" t="s">
        <v>199</v>
      </c>
    </row>
    <row r="12" spans="1:21" ht="34.5" customHeight="1">
      <c r="A12" s="5" t="s">
        <v>26</v>
      </c>
      <c r="B12" s="5" t="s">
        <v>198</v>
      </c>
      <c r="C12" s="27" t="s">
        <v>172</v>
      </c>
      <c r="D12" s="5"/>
      <c r="E12" s="5"/>
      <c r="F12" s="27" t="s">
        <v>179</v>
      </c>
      <c r="G12" s="5" t="s">
        <v>125</v>
      </c>
      <c r="H12" s="5">
        <v>63</v>
      </c>
      <c r="I12" s="5">
        <v>68</v>
      </c>
      <c r="J12" s="5">
        <v>87</v>
      </c>
      <c r="K12" s="5">
        <v>114</v>
      </c>
      <c r="L12" s="5">
        <v>332</v>
      </c>
      <c r="M12" s="5">
        <v>82</v>
      </c>
      <c r="N12" s="5">
        <v>87.26</v>
      </c>
      <c r="O12" s="5">
        <v>47</v>
      </c>
      <c r="P12" s="6">
        <f t="shared" si="0"/>
        <v>408.28000000000003</v>
      </c>
      <c r="Q12" s="12">
        <f t="shared" si="1"/>
        <v>370.14</v>
      </c>
      <c r="R12" s="5" t="s">
        <v>54</v>
      </c>
      <c r="S12" s="6"/>
      <c r="T12" s="6" t="s">
        <v>200</v>
      </c>
      <c r="U12" s="1" t="s">
        <v>199</v>
      </c>
    </row>
    <row r="13" spans="1:21" ht="34.5" customHeight="1">
      <c r="A13" s="5" t="s">
        <v>26</v>
      </c>
      <c r="B13" s="5" t="s">
        <v>198</v>
      </c>
      <c r="C13" s="27" t="s">
        <v>143</v>
      </c>
      <c r="D13" s="5"/>
      <c r="E13" s="5"/>
      <c r="F13" s="5" t="s">
        <v>135</v>
      </c>
      <c r="G13" s="5" t="s">
        <v>125</v>
      </c>
      <c r="H13" s="5">
        <v>55</v>
      </c>
      <c r="I13" s="5">
        <v>61</v>
      </c>
      <c r="J13" s="5">
        <v>124</v>
      </c>
      <c r="K13" s="5">
        <v>76</v>
      </c>
      <c r="L13" s="5">
        <v>316</v>
      </c>
      <c r="M13" s="5">
        <v>82</v>
      </c>
      <c r="N13" s="5">
        <v>90.25</v>
      </c>
      <c r="O13" s="5">
        <v>59</v>
      </c>
      <c r="P13" s="6">
        <f t="shared" si="0"/>
        <v>423.25</v>
      </c>
      <c r="Q13" s="12">
        <f t="shared" si="1"/>
        <v>369.625</v>
      </c>
      <c r="R13" s="5" t="s">
        <v>45</v>
      </c>
      <c r="S13" s="6"/>
      <c r="T13" s="6"/>
      <c r="U13" s="1" t="s">
        <v>199</v>
      </c>
    </row>
    <row r="14" spans="1:21" ht="34.5" customHeight="1">
      <c r="A14" s="3" t="s">
        <v>26</v>
      </c>
      <c r="B14" s="5" t="s">
        <v>198</v>
      </c>
      <c r="C14" s="20" t="s">
        <v>160</v>
      </c>
      <c r="D14" s="6"/>
      <c r="E14" s="23" t="s">
        <v>41</v>
      </c>
      <c r="F14" s="23" t="s">
        <v>42</v>
      </c>
      <c r="G14" s="9"/>
      <c r="H14" s="23">
        <v>70</v>
      </c>
      <c r="I14" s="23">
        <v>53</v>
      </c>
      <c r="J14" s="23">
        <v>105</v>
      </c>
      <c r="K14" s="23">
        <v>97</v>
      </c>
      <c r="L14" s="23">
        <v>325</v>
      </c>
      <c r="M14" s="6">
        <v>79</v>
      </c>
      <c r="N14" s="6">
        <v>89.48</v>
      </c>
      <c r="O14" s="6">
        <v>44</v>
      </c>
      <c r="P14" s="6">
        <f t="shared" si="0"/>
        <v>408.94</v>
      </c>
      <c r="Q14" s="12">
        <f t="shared" si="1"/>
        <v>366.97</v>
      </c>
      <c r="R14" s="28" t="s">
        <v>32</v>
      </c>
      <c r="S14" s="6"/>
      <c r="T14" s="6"/>
      <c r="U14" s="1" t="s">
        <v>199</v>
      </c>
    </row>
    <row r="15" spans="1:21" ht="34.5" customHeight="1">
      <c r="A15" s="5" t="s">
        <v>26</v>
      </c>
      <c r="B15" s="5" t="s">
        <v>198</v>
      </c>
      <c r="C15" s="27" t="s">
        <v>146</v>
      </c>
      <c r="D15" s="5"/>
      <c r="E15" s="5"/>
      <c r="F15" s="5" t="s">
        <v>133</v>
      </c>
      <c r="G15" s="5" t="s">
        <v>125</v>
      </c>
      <c r="H15" s="5">
        <v>59</v>
      </c>
      <c r="I15" s="5">
        <v>53</v>
      </c>
      <c r="J15" s="5">
        <v>112</v>
      </c>
      <c r="K15" s="5">
        <v>103</v>
      </c>
      <c r="L15" s="5">
        <v>327</v>
      </c>
      <c r="M15" s="5">
        <v>72</v>
      </c>
      <c r="N15" s="5">
        <v>90</v>
      </c>
      <c r="O15" s="5">
        <v>53</v>
      </c>
      <c r="P15" s="6">
        <f t="shared" si="0"/>
        <v>404.5</v>
      </c>
      <c r="Q15" s="12">
        <f t="shared" si="1"/>
        <v>365.75</v>
      </c>
      <c r="R15" s="5" t="s">
        <v>45</v>
      </c>
      <c r="S15" s="6"/>
      <c r="T15" s="6"/>
      <c r="U15" s="1" t="s">
        <v>199</v>
      </c>
    </row>
    <row r="16" spans="1:21" ht="34.5" customHeight="1">
      <c r="A16" s="5" t="s">
        <v>26</v>
      </c>
      <c r="B16" s="5" t="s">
        <v>198</v>
      </c>
      <c r="C16" s="27" t="s">
        <v>153</v>
      </c>
      <c r="D16" s="5"/>
      <c r="E16" s="5"/>
      <c r="F16" s="5" t="s">
        <v>131</v>
      </c>
      <c r="G16" s="5" t="s">
        <v>125</v>
      </c>
      <c r="H16" s="5">
        <v>62</v>
      </c>
      <c r="I16" s="5">
        <v>42</v>
      </c>
      <c r="J16" s="5">
        <v>114</v>
      </c>
      <c r="K16" s="5">
        <v>110</v>
      </c>
      <c r="L16" s="5">
        <v>328</v>
      </c>
      <c r="M16" s="5">
        <v>74</v>
      </c>
      <c r="N16" s="5">
        <v>88.48</v>
      </c>
      <c r="O16" s="5">
        <v>45</v>
      </c>
      <c r="P16" s="6">
        <f t="shared" si="0"/>
        <v>398.94</v>
      </c>
      <c r="Q16" s="12">
        <f t="shared" si="1"/>
        <v>363.47</v>
      </c>
      <c r="R16" s="5" t="s">
        <v>132</v>
      </c>
      <c r="S16" s="6"/>
      <c r="T16" s="6"/>
      <c r="U16" s="1" t="s">
        <v>199</v>
      </c>
    </row>
    <row r="17" spans="1:21" ht="34.5" customHeight="1">
      <c r="A17" s="3" t="s">
        <v>26</v>
      </c>
      <c r="B17" s="5" t="s">
        <v>198</v>
      </c>
      <c r="C17" s="20" t="s">
        <v>144</v>
      </c>
      <c r="D17" s="6"/>
      <c r="E17" s="23" t="s">
        <v>64</v>
      </c>
      <c r="F17" s="23" t="s">
        <v>65</v>
      </c>
      <c r="G17" s="9"/>
      <c r="H17" s="23">
        <v>57</v>
      </c>
      <c r="I17" s="23">
        <v>43</v>
      </c>
      <c r="J17" s="23">
        <v>92</v>
      </c>
      <c r="K17" s="23">
        <v>116</v>
      </c>
      <c r="L17" s="23">
        <v>308</v>
      </c>
      <c r="M17" s="6">
        <v>83</v>
      </c>
      <c r="N17" s="6">
        <v>88.4</v>
      </c>
      <c r="O17" s="6">
        <v>57</v>
      </c>
      <c r="P17" s="6">
        <f t="shared" si="0"/>
        <v>418.20000000000005</v>
      </c>
      <c r="Q17" s="12">
        <f t="shared" si="1"/>
        <v>363.1</v>
      </c>
      <c r="R17" s="28" t="s">
        <v>54</v>
      </c>
      <c r="S17" s="6"/>
      <c r="T17" s="6" t="s">
        <v>200</v>
      </c>
      <c r="U17" s="1" t="s">
        <v>199</v>
      </c>
    </row>
    <row r="18" spans="1:21" ht="34.5" customHeight="1">
      <c r="A18" s="5" t="s">
        <v>26</v>
      </c>
      <c r="B18" s="5" t="s">
        <v>198</v>
      </c>
      <c r="C18" s="27" t="s">
        <v>150</v>
      </c>
      <c r="D18" s="5"/>
      <c r="E18" s="5"/>
      <c r="F18" s="5" t="s">
        <v>128</v>
      </c>
      <c r="G18" s="5" t="s">
        <v>125</v>
      </c>
      <c r="H18" s="5">
        <v>44</v>
      </c>
      <c r="I18" s="5">
        <v>50</v>
      </c>
      <c r="J18" s="5">
        <v>125</v>
      </c>
      <c r="K18" s="5">
        <v>112</v>
      </c>
      <c r="L18" s="5">
        <v>331</v>
      </c>
      <c r="M18" s="5">
        <v>74</v>
      </c>
      <c r="N18" s="5">
        <v>86.91</v>
      </c>
      <c r="O18" s="5">
        <v>45</v>
      </c>
      <c r="P18" s="6">
        <f t="shared" si="0"/>
        <v>394.23</v>
      </c>
      <c r="Q18" s="12">
        <f t="shared" si="1"/>
        <v>362.615</v>
      </c>
      <c r="R18" s="5" t="s">
        <v>54</v>
      </c>
      <c r="S18" s="6"/>
      <c r="T18" s="6"/>
      <c r="U18" s="1" t="s">
        <v>199</v>
      </c>
    </row>
    <row r="19" spans="1:21" ht="34.5" customHeight="1">
      <c r="A19" s="5" t="s">
        <v>26</v>
      </c>
      <c r="B19" s="5" t="s">
        <v>198</v>
      </c>
      <c r="C19" s="27" t="s">
        <v>167</v>
      </c>
      <c r="D19" s="5"/>
      <c r="E19" s="5"/>
      <c r="F19" s="27" t="s">
        <v>177</v>
      </c>
      <c r="G19" s="5" t="s">
        <v>125</v>
      </c>
      <c r="H19" s="5">
        <v>56</v>
      </c>
      <c r="I19" s="5">
        <v>65</v>
      </c>
      <c r="J19" s="5">
        <v>132</v>
      </c>
      <c r="K19" s="5">
        <v>64</v>
      </c>
      <c r="L19" s="5">
        <v>317</v>
      </c>
      <c r="M19" s="5">
        <v>82</v>
      </c>
      <c r="N19" s="5">
        <v>86.45</v>
      </c>
      <c r="O19" s="5">
        <v>49</v>
      </c>
      <c r="P19" s="6">
        <f t="shared" si="0"/>
        <v>406.85</v>
      </c>
      <c r="Q19" s="12">
        <f t="shared" si="1"/>
        <v>361.925</v>
      </c>
      <c r="R19" s="5" t="s">
        <v>45</v>
      </c>
      <c r="S19" s="6"/>
      <c r="T19" s="6"/>
      <c r="U19" s="1" t="s">
        <v>199</v>
      </c>
    </row>
    <row r="20" spans="1:21" ht="34.5" customHeight="1">
      <c r="A20" s="5" t="s">
        <v>26</v>
      </c>
      <c r="B20" s="5" t="s">
        <v>198</v>
      </c>
      <c r="C20" s="27" t="s">
        <v>154</v>
      </c>
      <c r="D20" s="5"/>
      <c r="E20" s="5"/>
      <c r="F20" s="5" t="s">
        <v>134</v>
      </c>
      <c r="G20" s="5" t="s">
        <v>125</v>
      </c>
      <c r="H20" s="5">
        <v>52</v>
      </c>
      <c r="I20" s="5">
        <v>48</v>
      </c>
      <c r="J20" s="5">
        <v>110</v>
      </c>
      <c r="K20" s="5">
        <v>106</v>
      </c>
      <c r="L20" s="5">
        <v>316</v>
      </c>
      <c r="M20" s="5">
        <v>74</v>
      </c>
      <c r="N20" s="5">
        <v>87</v>
      </c>
      <c r="O20" s="5">
        <v>71</v>
      </c>
      <c r="P20" s="6">
        <f t="shared" si="0"/>
        <v>407.5</v>
      </c>
      <c r="Q20" s="12">
        <f t="shared" si="1"/>
        <v>361.75</v>
      </c>
      <c r="R20" s="5" t="s">
        <v>132</v>
      </c>
      <c r="S20" s="6"/>
      <c r="T20" s="6"/>
      <c r="U20" s="1" t="s">
        <v>199</v>
      </c>
    </row>
    <row r="21" spans="1:21" ht="34.5" customHeight="1">
      <c r="A21" s="3" t="s">
        <v>26</v>
      </c>
      <c r="B21" s="5" t="s">
        <v>198</v>
      </c>
      <c r="C21" s="6" t="s">
        <v>155</v>
      </c>
      <c r="D21" s="6"/>
      <c r="E21" s="23" t="s">
        <v>39</v>
      </c>
      <c r="F21" s="23" t="s">
        <v>40</v>
      </c>
      <c r="G21" s="9"/>
      <c r="H21" s="23">
        <v>69</v>
      </c>
      <c r="I21" s="23">
        <v>35</v>
      </c>
      <c r="J21" s="23">
        <v>126</v>
      </c>
      <c r="K21" s="23">
        <v>103</v>
      </c>
      <c r="L21" s="23">
        <v>333</v>
      </c>
      <c r="M21" s="6">
        <v>84</v>
      </c>
      <c r="N21" s="6">
        <v>80.85</v>
      </c>
      <c r="O21" s="6">
        <v>37</v>
      </c>
      <c r="P21" s="6">
        <f t="shared" si="0"/>
        <v>387.04999999999995</v>
      </c>
      <c r="Q21" s="12">
        <f t="shared" si="1"/>
        <v>360.025</v>
      </c>
      <c r="R21" s="28" t="s">
        <v>32</v>
      </c>
      <c r="S21" s="6"/>
      <c r="T21" s="6"/>
      <c r="U21" s="1" t="s">
        <v>199</v>
      </c>
    </row>
    <row r="22" spans="1:21" ht="34.5" customHeight="1">
      <c r="A22" s="5" t="s">
        <v>26</v>
      </c>
      <c r="B22" s="5" t="s">
        <v>198</v>
      </c>
      <c r="C22" s="27" t="s">
        <v>143</v>
      </c>
      <c r="D22" s="5"/>
      <c r="E22" s="5"/>
      <c r="F22" s="5" t="s">
        <v>126</v>
      </c>
      <c r="G22" s="5" t="s">
        <v>125</v>
      </c>
      <c r="H22" s="5">
        <v>59</v>
      </c>
      <c r="I22" s="5">
        <v>59</v>
      </c>
      <c r="J22" s="5">
        <v>111</v>
      </c>
      <c r="K22" s="5">
        <v>83</v>
      </c>
      <c r="L22" s="5">
        <v>312</v>
      </c>
      <c r="M22" s="5">
        <v>83</v>
      </c>
      <c r="N22" s="5">
        <v>87.64</v>
      </c>
      <c r="O22" s="5">
        <v>37</v>
      </c>
      <c r="P22" s="6">
        <f t="shared" si="0"/>
        <v>405.92</v>
      </c>
      <c r="Q22" s="12">
        <f t="shared" si="1"/>
        <v>358.96000000000004</v>
      </c>
      <c r="R22" s="5" t="s">
        <v>54</v>
      </c>
      <c r="S22" s="6"/>
      <c r="T22" s="6"/>
      <c r="U22" s="1" t="s">
        <v>199</v>
      </c>
    </row>
    <row r="23" spans="1:21" ht="34.5" customHeight="1">
      <c r="A23" s="5" t="s">
        <v>26</v>
      </c>
      <c r="B23" s="5" t="s">
        <v>198</v>
      </c>
      <c r="C23" s="27" t="s">
        <v>170</v>
      </c>
      <c r="D23" s="5"/>
      <c r="E23" s="5"/>
      <c r="F23" s="5" t="s">
        <v>127</v>
      </c>
      <c r="G23" s="5" t="s">
        <v>125</v>
      </c>
      <c r="H23" s="5">
        <v>63</v>
      </c>
      <c r="I23" s="5">
        <v>53</v>
      </c>
      <c r="J23" s="5">
        <v>100</v>
      </c>
      <c r="K23" s="5">
        <v>86</v>
      </c>
      <c r="L23" s="5">
        <v>302</v>
      </c>
      <c r="M23" s="5">
        <v>79</v>
      </c>
      <c r="N23" s="5">
        <v>87.5</v>
      </c>
      <c r="O23" s="5">
        <v>60</v>
      </c>
      <c r="P23" s="6">
        <f t="shared" si="0"/>
        <v>411</v>
      </c>
      <c r="Q23" s="12">
        <f t="shared" si="1"/>
        <v>356.5</v>
      </c>
      <c r="R23" s="5" t="s">
        <v>54</v>
      </c>
      <c r="S23" s="6"/>
      <c r="T23" s="6"/>
      <c r="U23" s="1" t="s">
        <v>199</v>
      </c>
    </row>
    <row r="24" spans="1:21" ht="34.5" customHeight="1">
      <c r="A24" s="3" t="s">
        <v>26</v>
      </c>
      <c r="B24" s="5" t="s">
        <v>198</v>
      </c>
      <c r="C24" s="20" t="s">
        <v>147</v>
      </c>
      <c r="D24" s="6"/>
      <c r="E24" s="23" t="s">
        <v>71</v>
      </c>
      <c r="F24" s="23" t="s">
        <v>72</v>
      </c>
      <c r="G24" s="9"/>
      <c r="H24" s="23">
        <v>72</v>
      </c>
      <c r="I24" s="23">
        <v>52</v>
      </c>
      <c r="J24" s="23">
        <v>70</v>
      </c>
      <c r="K24" s="23">
        <v>109</v>
      </c>
      <c r="L24" s="23">
        <v>303</v>
      </c>
      <c r="M24" s="6">
        <v>86</v>
      </c>
      <c r="N24" s="6">
        <v>86.59</v>
      </c>
      <c r="O24" s="6">
        <v>42</v>
      </c>
      <c r="P24" s="6">
        <f t="shared" si="0"/>
        <v>409.77</v>
      </c>
      <c r="Q24" s="12">
        <f t="shared" si="1"/>
        <v>356.385</v>
      </c>
      <c r="R24" s="28" t="s">
        <v>54</v>
      </c>
      <c r="S24" s="6"/>
      <c r="T24" s="6" t="s">
        <v>200</v>
      </c>
      <c r="U24" s="1" t="s">
        <v>199</v>
      </c>
    </row>
    <row r="25" spans="1:21" ht="34.5" customHeight="1">
      <c r="A25" s="5" t="s">
        <v>26</v>
      </c>
      <c r="B25" s="5" t="s">
        <v>198</v>
      </c>
      <c r="C25" s="27" t="s">
        <v>150</v>
      </c>
      <c r="D25" s="5"/>
      <c r="E25" s="5"/>
      <c r="F25" s="27" t="s">
        <v>180</v>
      </c>
      <c r="G25" s="5" t="s">
        <v>125</v>
      </c>
      <c r="H25" s="5">
        <v>63</v>
      </c>
      <c r="I25" s="5">
        <v>39</v>
      </c>
      <c r="J25" s="5">
        <v>81</v>
      </c>
      <c r="K25" s="5">
        <v>113</v>
      </c>
      <c r="L25" s="5">
        <v>296</v>
      </c>
      <c r="M25" s="5">
        <v>90</v>
      </c>
      <c r="N25" s="5">
        <v>85.3</v>
      </c>
      <c r="O25" s="5">
        <v>49</v>
      </c>
      <c r="P25" s="6">
        <f t="shared" si="0"/>
        <v>415.4</v>
      </c>
      <c r="Q25" s="12">
        <f t="shared" si="1"/>
        <v>355.7</v>
      </c>
      <c r="R25" s="5" t="s">
        <v>54</v>
      </c>
      <c r="S25" s="6"/>
      <c r="T25" s="6" t="s">
        <v>200</v>
      </c>
      <c r="U25" s="1" t="s">
        <v>199</v>
      </c>
    </row>
    <row r="26" spans="1:21" ht="34.5" customHeight="1">
      <c r="A26" s="3" t="s">
        <v>26</v>
      </c>
      <c r="B26" s="5" t="s">
        <v>198</v>
      </c>
      <c r="C26" s="20" t="s">
        <v>145</v>
      </c>
      <c r="D26" s="6"/>
      <c r="E26" s="23" t="s">
        <v>53</v>
      </c>
      <c r="F26" s="23" t="s">
        <v>189</v>
      </c>
      <c r="G26" s="9"/>
      <c r="H26" s="23">
        <v>67</v>
      </c>
      <c r="I26" s="23">
        <v>54</v>
      </c>
      <c r="J26" s="23">
        <v>88</v>
      </c>
      <c r="K26" s="23">
        <v>109</v>
      </c>
      <c r="L26" s="23">
        <v>318</v>
      </c>
      <c r="M26" s="6">
        <v>79</v>
      </c>
      <c r="N26" s="6">
        <v>88.86</v>
      </c>
      <c r="O26" s="6">
        <v>15</v>
      </c>
      <c r="P26" s="6">
        <f t="shared" si="0"/>
        <v>392.58</v>
      </c>
      <c r="Q26" s="12">
        <f t="shared" si="1"/>
        <v>355.28999999999996</v>
      </c>
      <c r="R26" s="28" t="s">
        <v>54</v>
      </c>
      <c r="S26" s="6"/>
      <c r="T26" s="6" t="s">
        <v>200</v>
      </c>
      <c r="U26" s="1" t="s">
        <v>199</v>
      </c>
    </row>
    <row r="27" spans="1:21" ht="34.5" customHeight="1">
      <c r="A27" s="3" t="s">
        <v>26</v>
      </c>
      <c r="B27" s="5" t="s">
        <v>198</v>
      </c>
      <c r="C27" s="20" t="s">
        <v>161</v>
      </c>
      <c r="D27" s="6"/>
      <c r="E27" s="23" t="s">
        <v>43</v>
      </c>
      <c r="F27" s="23" t="s">
        <v>44</v>
      </c>
      <c r="G27" s="9"/>
      <c r="H27" s="23">
        <v>65</v>
      </c>
      <c r="I27" s="23">
        <v>44</v>
      </c>
      <c r="J27" s="23">
        <v>117</v>
      </c>
      <c r="K27" s="23">
        <v>95</v>
      </c>
      <c r="L27" s="23">
        <v>321</v>
      </c>
      <c r="M27" s="6">
        <v>84</v>
      </c>
      <c r="N27" s="6">
        <v>84.45</v>
      </c>
      <c r="O27" s="6">
        <v>20</v>
      </c>
      <c r="P27" s="6">
        <f t="shared" si="0"/>
        <v>389.35</v>
      </c>
      <c r="Q27" s="12">
        <f t="shared" si="1"/>
        <v>355.175</v>
      </c>
      <c r="R27" s="28" t="s">
        <v>45</v>
      </c>
      <c r="S27" s="6"/>
      <c r="T27" s="6"/>
      <c r="U27" s="1" t="s">
        <v>199</v>
      </c>
    </row>
    <row r="28" spans="1:21" ht="34.5" customHeight="1">
      <c r="A28" s="5" t="s">
        <v>26</v>
      </c>
      <c r="B28" s="5" t="s">
        <v>198</v>
      </c>
      <c r="C28" s="27" t="s">
        <v>157</v>
      </c>
      <c r="D28" s="5"/>
      <c r="E28" s="5"/>
      <c r="F28" s="5" t="s">
        <v>124</v>
      </c>
      <c r="G28" s="5" t="s">
        <v>125</v>
      </c>
      <c r="H28" s="5">
        <v>66</v>
      </c>
      <c r="I28" s="5">
        <v>70</v>
      </c>
      <c r="J28" s="5">
        <v>72</v>
      </c>
      <c r="K28" s="5">
        <v>81</v>
      </c>
      <c r="L28" s="5">
        <v>289</v>
      </c>
      <c r="M28" s="5">
        <v>85</v>
      </c>
      <c r="N28" s="5">
        <v>87.24</v>
      </c>
      <c r="O28" s="5">
        <v>63</v>
      </c>
      <c r="P28" s="6">
        <f t="shared" si="0"/>
        <v>420.71999999999997</v>
      </c>
      <c r="Q28" s="12">
        <f t="shared" si="1"/>
        <v>354.86</v>
      </c>
      <c r="R28" s="5" t="s">
        <v>54</v>
      </c>
      <c r="S28" s="6"/>
      <c r="T28" s="6" t="s">
        <v>200</v>
      </c>
      <c r="U28" s="1" t="s">
        <v>199</v>
      </c>
    </row>
    <row r="29" spans="1:21" ht="34.5" customHeight="1">
      <c r="A29" s="5" t="s">
        <v>26</v>
      </c>
      <c r="B29" s="5" t="s">
        <v>198</v>
      </c>
      <c r="C29" s="27" t="s">
        <v>149</v>
      </c>
      <c r="D29" s="5"/>
      <c r="E29" s="5"/>
      <c r="F29" s="5" t="s">
        <v>136</v>
      </c>
      <c r="G29" s="5" t="s">
        <v>125</v>
      </c>
      <c r="H29" s="5">
        <v>53</v>
      </c>
      <c r="I29" s="5">
        <v>55</v>
      </c>
      <c r="J29" s="5">
        <v>77</v>
      </c>
      <c r="K29" s="5">
        <v>129</v>
      </c>
      <c r="L29" s="5">
        <v>314</v>
      </c>
      <c r="M29" s="5">
        <v>77</v>
      </c>
      <c r="N29" s="5">
        <v>84.44</v>
      </c>
      <c r="O29" s="5">
        <v>52</v>
      </c>
      <c r="P29" s="6">
        <f t="shared" si="0"/>
        <v>394.82</v>
      </c>
      <c r="Q29" s="12">
        <f t="shared" si="1"/>
        <v>354.40999999999997</v>
      </c>
      <c r="R29" s="5" t="s">
        <v>45</v>
      </c>
      <c r="S29" s="6"/>
      <c r="T29" s="6"/>
      <c r="U29" s="1" t="s">
        <v>199</v>
      </c>
    </row>
    <row r="30" spans="1:21" ht="34.5" customHeight="1">
      <c r="A30" s="3" t="s">
        <v>26</v>
      </c>
      <c r="B30" s="5" t="s">
        <v>198</v>
      </c>
      <c r="C30" s="20" t="s">
        <v>169</v>
      </c>
      <c r="D30" s="6"/>
      <c r="E30" s="23" t="s">
        <v>69</v>
      </c>
      <c r="F30" s="23" t="s">
        <v>186</v>
      </c>
      <c r="G30" s="9"/>
      <c r="H30" s="23">
        <v>74</v>
      </c>
      <c r="I30" s="23">
        <v>49</v>
      </c>
      <c r="J30" s="23">
        <v>94</v>
      </c>
      <c r="K30" s="23">
        <v>87</v>
      </c>
      <c r="L30" s="23">
        <v>304</v>
      </c>
      <c r="M30" s="6">
        <v>81</v>
      </c>
      <c r="N30" s="6">
        <v>87.42</v>
      </c>
      <c r="O30" s="6">
        <v>37</v>
      </c>
      <c r="P30" s="6">
        <f>M30*1.5+O30*0.5+N30*3</f>
        <v>402.26</v>
      </c>
      <c r="Q30" s="12">
        <f>L30*0.5+P30*0.5</f>
        <v>353.13</v>
      </c>
      <c r="R30" s="28" t="s">
        <v>70</v>
      </c>
      <c r="S30" s="6"/>
      <c r="T30" s="6" t="s">
        <v>200</v>
      </c>
      <c r="U30" s="1" t="s">
        <v>199</v>
      </c>
    </row>
    <row r="31" spans="1:21" ht="34.5" customHeight="1">
      <c r="A31" s="3" t="s">
        <v>26</v>
      </c>
      <c r="B31" s="5" t="s">
        <v>198</v>
      </c>
      <c r="C31" s="20" t="s">
        <v>149</v>
      </c>
      <c r="D31" s="6"/>
      <c r="E31" s="23" t="s">
        <v>82</v>
      </c>
      <c r="F31" s="23" t="s">
        <v>83</v>
      </c>
      <c r="G31" s="9"/>
      <c r="H31" s="23">
        <v>62</v>
      </c>
      <c r="I31" s="23">
        <v>52</v>
      </c>
      <c r="J31" s="23">
        <v>92</v>
      </c>
      <c r="K31" s="23">
        <v>92</v>
      </c>
      <c r="L31" s="23">
        <v>298</v>
      </c>
      <c r="M31" s="6">
        <v>81</v>
      </c>
      <c r="N31" s="6">
        <v>85.5</v>
      </c>
      <c r="O31" s="6">
        <v>30</v>
      </c>
      <c r="P31" s="6">
        <f>M31*1.5+O31*0.5+N31*3</f>
        <v>393</v>
      </c>
      <c r="Q31" s="12">
        <f>L31*0.5+P31*0.5</f>
        <v>345.5</v>
      </c>
      <c r="R31" s="28" t="s">
        <v>75</v>
      </c>
      <c r="S31" s="6"/>
      <c r="T31" s="6" t="s">
        <v>200</v>
      </c>
      <c r="U31" s="1" t="s">
        <v>199</v>
      </c>
    </row>
    <row r="32" spans="1:21" ht="34.5" customHeight="1">
      <c r="A32" s="3" t="s">
        <v>26</v>
      </c>
      <c r="B32" s="5" t="s">
        <v>198</v>
      </c>
      <c r="C32" s="20" t="s">
        <v>156</v>
      </c>
      <c r="D32" s="6"/>
      <c r="E32" s="23" t="s">
        <v>96</v>
      </c>
      <c r="F32" s="23" t="s">
        <v>97</v>
      </c>
      <c r="G32" s="9"/>
      <c r="H32" s="23">
        <v>62</v>
      </c>
      <c r="I32" s="23">
        <v>68</v>
      </c>
      <c r="J32" s="23">
        <v>75</v>
      </c>
      <c r="K32" s="23">
        <v>72</v>
      </c>
      <c r="L32" s="23">
        <v>277</v>
      </c>
      <c r="M32" s="6">
        <v>77</v>
      </c>
      <c r="N32" s="6">
        <v>86.25</v>
      </c>
      <c r="O32" s="6">
        <v>73</v>
      </c>
      <c r="P32" s="6">
        <f>M32*1.5+O32*0.5+N32*3</f>
        <v>410.75</v>
      </c>
      <c r="Q32" s="12">
        <f>L32*0.5+P32*0.5</f>
        <v>343.875</v>
      </c>
      <c r="R32" s="28" t="s">
        <v>54</v>
      </c>
      <c r="S32" s="6"/>
      <c r="T32" s="6" t="s">
        <v>200</v>
      </c>
      <c r="U32" s="1" t="s">
        <v>199</v>
      </c>
    </row>
    <row r="33" spans="1:21" ht="34.5" customHeight="1">
      <c r="A33" s="3" t="s">
        <v>26</v>
      </c>
      <c r="B33" s="5" t="s">
        <v>198</v>
      </c>
      <c r="C33" s="20" t="s">
        <v>157</v>
      </c>
      <c r="D33" s="6"/>
      <c r="E33" s="23" t="s">
        <v>62</v>
      </c>
      <c r="F33" s="23" t="s">
        <v>63</v>
      </c>
      <c r="G33" s="9"/>
      <c r="H33" s="23">
        <v>62</v>
      </c>
      <c r="I33" s="23">
        <v>44</v>
      </c>
      <c r="J33" s="23">
        <v>96</v>
      </c>
      <c r="K33" s="23">
        <v>108</v>
      </c>
      <c r="L33" s="23">
        <v>310</v>
      </c>
      <c r="M33" s="6">
        <v>72</v>
      </c>
      <c r="N33" s="6">
        <v>86.85</v>
      </c>
      <c r="O33" s="6">
        <v>15</v>
      </c>
      <c r="P33" s="6">
        <f>M33*1.5+O33*0.5+N33*3</f>
        <v>376.04999999999995</v>
      </c>
      <c r="Q33" s="12">
        <f>L33*0.5+P33*0.5</f>
        <v>343.025</v>
      </c>
      <c r="R33" s="28" t="s">
        <v>54</v>
      </c>
      <c r="S33" s="6"/>
      <c r="T33" s="6" t="s">
        <v>200</v>
      </c>
      <c r="U33" s="1" t="s">
        <v>199</v>
      </c>
    </row>
    <row r="34" spans="1:21" ht="34.5" customHeight="1">
      <c r="A34" s="5" t="s">
        <v>26</v>
      </c>
      <c r="B34" s="5" t="s">
        <v>198</v>
      </c>
      <c r="C34" s="27" t="s">
        <v>151</v>
      </c>
      <c r="D34" s="5"/>
      <c r="E34" s="5"/>
      <c r="F34" s="5" t="s">
        <v>129</v>
      </c>
      <c r="G34" s="5" t="s">
        <v>125</v>
      </c>
      <c r="H34" s="5">
        <v>56</v>
      </c>
      <c r="I34" s="5">
        <v>53</v>
      </c>
      <c r="J34" s="5">
        <v>94</v>
      </c>
      <c r="K34" s="5">
        <v>84</v>
      </c>
      <c r="L34" s="5">
        <v>287</v>
      </c>
      <c r="M34" s="5">
        <v>82</v>
      </c>
      <c r="N34" s="5">
        <v>84.75</v>
      </c>
      <c r="O34" s="5">
        <v>42</v>
      </c>
      <c r="P34" s="6">
        <f>M34*1.5+O34*0.5+N34*3</f>
        <v>398.25</v>
      </c>
      <c r="Q34" s="12">
        <f>L34*0.5+P34*0.5</f>
        <v>342.625</v>
      </c>
      <c r="R34" s="5" t="s">
        <v>54</v>
      </c>
      <c r="S34" s="6"/>
      <c r="T34" s="6" t="s">
        <v>200</v>
      </c>
      <c r="U34" s="1" t="s">
        <v>199</v>
      </c>
    </row>
    <row r="35" spans="1:21" ht="34.5" customHeight="1">
      <c r="A35" s="3" t="s">
        <v>26</v>
      </c>
      <c r="B35" s="5" t="s">
        <v>198</v>
      </c>
      <c r="C35" s="20" t="s">
        <v>145</v>
      </c>
      <c r="D35" s="6"/>
      <c r="E35" s="23" t="s">
        <v>102</v>
      </c>
      <c r="F35" s="28" t="s">
        <v>184</v>
      </c>
      <c r="G35" s="9"/>
      <c r="H35" s="23">
        <v>68</v>
      </c>
      <c r="I35" s="23">
        <v>56</v>
      </c>
      <c r="J35" s="23">
        <v>74</v>
      </c>
      <c r="K35" s="23">
        <v>77</v>
      </c>
      <c r="L35" s="23">
        <v>275</v>
      </c>
      <c r="M35" s="6">
        <v>81</v>
      </c>
      <c r="N35" s="6">
        <v>87.3</v>
      </c>
      <c r="O35" s="6">
        <v>46</v>
      </c>
      <c r="P35" s="6">
        <f>M35*1.5+O35*0.5+N35*3</f>
        <v>406.4</v>
      </c>
      <c r="Q35" s="12">
        <f>L35*0.5+P35*0.5</f>
        <v>340.7</v>
      </c>
      <c r="R35" s="28" t="s">
        <v>54</v>
      </c>
      <c r="S35" s="6"/>
      <c r="T35" s="6" t="s">
        <v>200</v>
      </c>
      <c r="U35" s="1" t="s">
        <v>199</v>
      </c>
    </row>
    <row r="36" spans="1:21" ht="34.5" customHeight="1">
      <c r="A36" s="3" t="s">
        <v>26</v>
      </c>
      <c r="B36" s="5" t="s">
        <v>198</v>
      </c>
      <c r="C36" s="20" t="s">
        <v>152</v>
      </c>
      <c r="D36" s="6"/>
      <c r="E36" s="23" t="s">
        <v>98</v>
      </c>
      <c r="F36" s="23" t="s">
        <v>99</v>
      </c>
      <c r="G36" s="9"/>
      <c r="H36" s="23">
        <v>62</v>
      </c>
      <c r="I36" s="23">
        <v>49</v>
      </c>
      <c r="J36" s="23">
        <v>64</v>
      </c>
      <c r="K36" s="23">
        <v>102</v>
      </c>
      <c r="L36" s="23">
        <v>277</v>
      </c>
      <c r="M36" s="6">
        <v>75</v>
      </c>
      <c r="N36" s="6">
        <v>89.19</v>
      </c>
      <c r="O36" s="6">
        <v>39</v>
      </c>
      <c r="P36" s="6">
        <f>M36*1.5+O36*0.5+N36*3</f>
        <v>399.57</v>
      </c>
      <c r="Q36" s="12">
        <f>L36*0.5+P36*0.5</f>
        <v>338.28499999999997</v>
      </c>
      <c r="R36" s="28" t="s">
        <v>54</v>
      </c>
      <c r="S36" s="6"/>
      <c r="T36" s="6" t="s">
        <v>200</v>
      </c>
      <c r="U36" s="1" t="s">
        <v>199</v>
      </c>
    </row>
    <row r="37" spans="1:21" ht="34.5" customHeight="1">
      <c r="A37" s="3" t="s">
        <v>26</v>
      </c>
      <c r="B37" s="5" t="s">
        <v>198</v>
      </c>
      <c r="C37" s="20" t="s">
        <v>146</v>
      </c>
      <c r="D37" s="6"/>
      <c r="E37" s="23" t="s">
        <v>117</v>
      </c>
      <c r="F37" s="23" t="s">
        <v>182</v>
      </c>
      <c r="G37" s="9"/>
      <c r="H37" s="23">
        <v>61</v>
      </c>
      <c r="I37" s="23">
        <v>45</v>
      </c>
      <c r="J37" s="23">
        <v>63</v>
      </c>
      <c r="K37" s="23">
        <v>95</v>
      </c>
      <c r="L37" s="23">
        <v>264</v>
      </c>
      <c r="M37" s="6">
        <v>74</v>
      </c>
      <c r="N37" s="6">
        <v>85.8</v>
      </c>
      <c r="O37" s="6">
        <v>42</v>
      </c>
      <c r="P37" s="6">
        <f>M37*1.5+O37*0.5+N37*3</f>
        <v>389.4</v>
      </c>
      <c r="Q37" s="12">
        <f>L37*0.5+P37*0.5</f>
        <v>326.7</v>
      </c>
      <c r="R37" s="28" t="s">
        <v>54</v>
      </c>
      <c r="S37" s="6"/>
      <c r="T37" s="6" t="s">
        <v>200</v>
      </c>
      <c r="U37" s="1" t="s">
        <v>199</v>
      </c>
    </row>
    <row r="38" spans="1:21" s="18" customFormat="1" ht="34.5" customHeight="1">
      <c r="A38" s="13" t="s">
        <v>26</v>
      </c>
      <c r="B38" s="5" t="s">
        <v>198</v>
      </c>
      <c r="C38" s="20" t="s">
        <v>162</v>
      </c>
      <c r="D38" s="14"/>
      <c r="E38" s="15" t="s">
        <v>51</v>
      </c>
      <c r="F38" s="15" t="s">
        <v>52</v>
      </c>
      <c r="G38" s="16"/>
      <c r="H38" s="15">
        <v>63</v>
      </c>
      <c r="I38" s="15">
        <v>60</v>
      </c>
      <c r="J38" s="15">
        <v>88</v>
      </c>
      <c r="K38" s="15">
        <v>107</v>
      </c>
      <c r="L38" s="15">
        <v>318</v>
      </c>
      <c r="M38" s="14">
        <v>86</v>
      </c>
      <c r="N38" s="14">
        <v>78.53</v>
      </c>
      <c r="O38" s="14">
        <v>52</v>
      </c>
      <c r="P38" s="14">
        <f t="shared" si="0"/>
        <v>390.59000000000003</v>
      </c>
      <c r="Q38" s="17">
        <f t="shared" si="1"/>
        <v>354.295</v>
      </c>
      <c r="R38" s="29" t="s">
        <v>32</v>
      </c>
      <c r="S38" s="14"/>
      <c r="T38" s="14"/>
      <c r="U38" s="1"/>
    </row>
    <row r="39" spans="1:20" ht="34.5" customHeight="1">
      <c r="A39" s="3" t="s">
        <v>26</v>
      </c>
      <c r="B39" s="5" t="s">
        <v>198</v>
      </c>
      <c r="C39" s="20" t="s">
        <v>155</v>
      </c>
      <c r="D39" s="6"/>
      <c r="E39" s="23" t="s">
        <v>55</v>
      </c>
      <c r="F39" s="23" t="s">
        <v>188</v>
      </c>
      <c r="G39" s="9"/>
      <c r="H39" s="23">
        <v>73</v>
      </c>
      <c r="I39" s="23">
        <v>39</v>
      </c>
      <c r="J39" s="23">
        <v>104</v>
      </c>
      <c r="K39" s="23">
        <v>100</v>
      </c>
      <c r="L39" s="23">
        <v>316</v>
      </c>
      <c r="M39" s="6">
        <v>89</v>
      </c>
      <c r="N39" s="6">
        <v>81.3</v>
      </c>
      <c r="O39" s="6">
        <v>30</v>
      </c>
      <c r="P39" s="6">
        <f t="shared" si="0"/>
        <v>392.4</v>
      </c>
      <c r="Q39" s="12">
        <f t="shared" si="1"/>
        <v>354.2</v>
      </c>
      <c r="R39" s="28" t="s">
        <v>56</v>
      </c>
      <c r="S39" s="6"/>
      <c r="T39" s="6"/>
    </row>
    <row r="40" spans="1:20" ht="34.5" customHeight="1">
      <c r="A40" s="3" t="s">
        <v>26</v>
      </c>
      <c r="B40" s="5" t="s">
        <v>198</v>
      </c>
      <c r="C40" s="20" t="s">
        <v>149</v>
      </c>
      <c r="D40" s="6"/>
      <c r="E40" s="23" t="s">
        <v>66</v>
      </c>
      <c r="F40" s="23" t="s">
        <v>67</v>
      </c>
      <c r="G40" s="9"/>
      <c r="H40" s="23">
        <v>67</v>
      </c>
      <c r="I40" s="23">
        <v>36</v>
      </c>
      <c r="J40" s="23">
        <v>99</v>
      </c>
      <c r="K40" s="23">
        <v>104</v>
      </c>
      <c r="L40" s="23">
        <v>306</v>
      </c>
      <c r="M40" s="6">
        <v>82</v>
      </c>
      <c r="N40" s="6">
        <v>83.05</v>
      </c>
      <c r="O40" s="6">
        <v>59</v>
      </c>
      <c r="P40" s="6">
        <f t="shared" si="0"/>
        <v>401.65</v>
      </c>
      <c r="Q40" s="12">
        <f t="shared" si="1"/>
        <v>353.825</v>
      </c>
      <c r="R40" s="28" t="s">
        <v>68</v>
      </c>
      <c r="S40" s="6"/>
      <c r="T40" s="6"/>
    </row>
    <row r="41" spans="1:20" ht="34.5" customHeight="1">
      <c r="A41" s="3" t="s">
        <v>26</v>
      </c>
      <c r="B41" s="5" t="s">
        <v>198</v>
      </c>
      <c r="C41" s="20" t="s">
        <v>151</v>
      </c>
      <c r="D41" s="6"/>
      <c r="E41" s="23" t="s">
        <v>76</v>
      </c>
      <c r="F41" s="23" t="s">
        <v>197</v>
      </c>
      <c r="G41" s="9"/>
      <c r="H41" s="23">
        <v>56</v>
      </c>
      <c r="I41" s="23">
        <v>71</v>
      </c>
      <c r="J41" s="23">
        <v>75</v>
      </c>
      <c r="K41" s="23">
        <v>99</v>
      </c>
      <c r="L41" s="23">
        <v>301</v>
      </c>
      <c r="M41" s="6">
        <v>79</v>
      </c>
      <c r="N41" s="6">
        <v>86.71</v>
      </c>
      <c r="O41" s="6">
        <v>56</v>
      </c>
      <c r="P41" s="6">
        <f t="shared" si="0"/>
        <v>406.63</v>
      </c>
      <c r="Q41" s="12">
        <f t="shared" si="1"/>
        <v>353.815</v>
      </c>
      <c r="R41" s="28" t="s">
        <v>77</v>
      </c>
      <c r="S41" s="6"/>
      <c r="T41" s="6"/>
    </row>
    <row r="42" spans="1:20" ht="34.5" customHeight="1">
      <c r="A42" s="3" t="s">
        <v>26</v>
      </c>
      <c r="B42" s="5" t="s">
        <v>198</v>
      </c>
      <c r="C42" s="20" t="s">
        <v>170</v>
      </c>
      <c r="D42" s="6"/>
      <c r="E42" s="23" t="s">
        <v>79</v>
      </c>
      <c r="F42" s="23" t="s">
        <v>80</v>
      </c>
      <c r="G42" s="9"/>
      <c r="H42" s="23">
        <v>64</v>
      </c>
      <c r="I42" s="23">
        <v>46</v>
      </c>
      <c r="J42" s="23">
        <v>99</v>
      </c>
      <c r="K42" s="23">
        <v>91</v>
      </c>
      <c r="L42" s="23">
        <v>300</v>
      </c>
      <c r="M42" s="6">
        <v>89</v>
      </c>
      <c r="N42" s="6">
        <v>84.21</v>
      </c>
      <c r="O42" s="6">
        <v>40</v>
      </c>
      <c r="P42" s="6">
        <f t="shared" si="0"/>
        <v>406.13</v>
      </c>
      <c r="Q42" s="12">
        <f t="shared" si="1"/>
        <v>353.065</v>
      </c>
      <c r="R42" s="28" t="s">
        <v>81</v>
      </c>
      <c r="S42" s="6"/>
      <c r="T42" s="6"/>
    </row>
    <row r="43" spans="1:20" ht="34.5" customHeight="1">
      <c r="A43" s="5" t="s">
        <v>26</v>
      </c>
      <c r="B43" s="5" t="s">
        <v>198</v>
      </c>
      <c r="C43" s="27" t="s">
        <v>165</v>
      </c>
      <c r="D43" s="5"/>
      <c r="E43" s="5"/>
      <c r="F43" s="27" t="s">
        <v>175</v>
      </c>
      <c r="G43" s="5" t="s">
        <v>125</v>
      </c>
      <c r="H43" s="5">
        <v>61</v>
      </c>
      <c r="I43" s="5">
        <v>48</v>
      </c>
      <c r="J43" s="5">
        <v>105</v>
      </c>
      <c r="K43" s="5">
        <v>95</v>
      </c>
      <c r="L43" s="5">
        <v>309</v>
      </c>
      <c r="M43" s="5">
        <v>85</v>
      </c>
      <c r="N43" s="5">
        <v>83.77</v>
      </c>
      <c r="O43" s="5">
        <v>35</v>
      </c>
      <c r="P43" s="6">
        <f aca="true" t="shared" si="2" ref="P43:P67">M43*1.5+O43*0.5+N43*3</f>
        <v>396.31</v>
      </c>
      <c r="Q43" s="12">
        <f aca="true" t="shared" si="3" ref="Q43:Q67">L43*0.5+P43*0.5</f>
        <v>352.655</v>
      </c>
      <c r="R43" s="5" t="s">
        <v>137</v>
      </c>
      <c r="S43" s="6"/>
      <c r="T43" s="6"/>
    </row>
    <row r="44" spans="1:20" ht="34.5" customHeight="1">
      <c r="A44" s="5" t="s">
        <v>26</v>
      </c>
      <c r="B44" s="5" t="s">
        <v>198</v>
      </c>
      <c r="C44" s="27" t="s">
        <v>173</v>
      </c>
      <c r="D44" s="5"/>
      <c r="E44" s="5"/>
      <c r="F44" s="27" t="s">
        <v>176</v>
      </c>
      <c r="G44" s="5" t="s">
        <v>125</v>
      </c>
      <c r="H44" s="5">
        <v>67</v>
      </c>
      <c r="I44" s="5">
        <v>72</v>
      </c>
      <c r="J44" s="5">
        <v>109</v>
      </c>
      <c r="K44" s="5">
        <v>68</v>
      </c>
      <c r="L44" s="5">
        <v>316</v>
      </c>
      <c r="M44" s="5">
        <v>66</v>
      </c>
      <c r="N44" s="5">
        <v>87.16</v>
      </c>
      <c r="O44" s="5">
        <v>57</v>
      </c>
      <c r="P44" s="6">
        <f t="shared" si="2"/>
        <v>388.98</v>
      </c>
      <c r="Q44" s="12">
        <f t="shared" si="3"/>
        <v>352.49</v>
      </c>
      <c r="R44" s="5" t="s">
        <v>95</v>
      </c>
      <c r="S44" s="6"/>
      <c r="T44" s="6"/>
    </row>
    <row r="45" spans="1:20" ht="34.5" customHeight="1">
      <c r="A45" s="3" t="s">
        <v>26</v>
      </c>
      <c r="B45" s="5" t="s">
        <v>198</v>
      </c>
      <c r="C45" s="20" t="s">
        <v>154</v>
      </c>
      <c r="D45" s="6"/>
      <c r="E45" s="23" t="s">
        <v>59</v>
      </c>
      <c r="F45" s="23" t="s">
        <v>60</v>
      </c>
      <c r="G45" s="9"/>
      <c r="H45" s="23">
        <v>65</v>
      </c>
      <c r="I45" s="23">
        <v>40</v>
      </c>
      <c r="J45" s="23">
        <v>114</v>
      </c>
      <c r="K45" s="23">
        <v>91</v>
      </c>
      <c r="L45" s="23">
        <v>310</v>
      </c>
      <c r="M45" s="6">
        <v>86</v>
      </c>
      <c r="N45" s="6">
        <v>86.95</v>
      </c>
      <c r="O45" s="6">
        <v>10</v>
      </c>
      <c r="P45" s="6">
        <f t="shared" si="2"/>
        <v>394.85</v>
      </c>
      <c r="Q45" s="12">
        <f t="shared" si="3"/>
        <v>352.425</v>
      </c>
      <c r="R45" s="28" t="s">
        <v>61</v>
      </c>
      <c r="S45" s="6"/>
      <c r="T45" s="6"/>
    </row>
    <row r="46" spans="1:20" ht="34.5" customHeight="1">
      <c r="A46" s="3" t="s">
        <v>26</v>
      </c>
      <c r="B46" s="5" t="s">
        <v>198</v>
      </c>
      <c r="C46" s="20" t="s">
        <v>153</v>
      </c>
      <c r="D46" s="6"/>
      <c r="E46" s="23" t="s">
        <v>86</v>
      </c>
      <c r="F46" s="23" t="s">
        <v>87</v>
      </c>
      <c r="G46" s="9"/>
      <c r="H46" s="23">
        <v>73</v>
      </c>
      <c r="I46" s="23">
        <v>58</v>
      </c>
      <c r="J46" s="23">
        <v>82</v>
      </c>
      <c r="K46" s="23">
        <v>83</v>
      </c>
      <c r="L46" s="23">
        <v>296</v>
      </c>
      <c r="M46" s="6">
        <v>79</v>
      </c>
      <c r="N46" s="6">
        <v>85.86</v>
      </c>
      <c r="O46" s="6">
        <v>55</v>
      </c>
      <c r="P46" s="6">
        <f t="shared" si="2"/>
        <v>403.58</v>
      </c>
      <c r="Q46" s="12">
        <f t="shared" si="3"/>
        <v>349.78999999999996</v>
      </c>
      <c r="R46" s="28" t="s">
        <v>32</v>
      </c>
      <c r="S46" s="6"/>
      <c r="T46" s="6"/>
    </row>
    <row r="47" spans="1:20" ht="34.5" customHeight="1">
      <c r="A47" s="5" t="s">
        <v>26</v>
      </c>
      <c r="B47" s="5" t="s">
        <v>198</v>
      </c>
      <c r="C47" s="27" t="s">
        <v>174</v>
      </c>
      <c r="D47" s="5"/>
      <c r="E47" s="5"/>
      <c r="F47" s="5" t="s">
        <v>138</v>
      </c>
      <c r="G47" s="5" t="s">
        <v>125</v>
      </c>
      <c r="H47" s="5">
        <v>53</v>
      </c>
      <c r="I47" s="5">
        <v>63</v>
      </c>
      <c r="J47" s="5">
        <v>107</v>
      </c>
      <c r="K47" s="5">
        <v>76</v>
      </c>
      <c r="L47" s="5">
        <v>299</v>
      </c>
      <c r="M47" s="5">
        <v>81</v>
      </c>
      <c r="N47" s="5">
        <v>81.9</v>
      </c>
      <c r="O47" s="5">
        <v>66</v>
      </c>
      <c r="P47" s="6">
        <f t="shared" si="2"/>
        <v>400.20000000000005</v>
      </c>
      <c r="Q47" s="12">
        <f t="shared" si="3"/>
        <v>349.6</v>
      </c>
      <c r="R47" s="5" t="s">
        <v>54</v>
      </c>
      <c r="S47" s="6"/>
      <c r="T47" s="6"/>
    </row>
    <row r="48" spans="1:20" ht="34.5" customHeight="1">
      <c r="A48" s="3" t="s">
        <v>26</v>
      </c>
      <c r="B48" s="5" t="s">
        <v>198</v>
      </c>
      <c r="C48" s="20" t="s">
        <v>165</v>
      </c>
      <c r="D48" s="6"/>
      <c r="E48" s="23" t="s">
        <v>78</v>
      </c>
      <c r="F48" s="23" t="s">
        <v>192</v>
      </c>
      <c r="G48" s="9"/>
      <c r="H48" s="23">
        <v>67</v>
      </c>
      <c r="I48" s="23">
        <v>51</v>
      </c>
      <c r="J48" s="23">
        <v>113</v>
      </c>
      <c r="K48" s="23">
        <v>69</v>
      </c>
      <c r="L48" s="23">
        <v>300</v>
      </c>
      <c r="M48" s="6">
        <v>86</v>
      </c>
      <c r="N48" s="6">
        <v>82.82</v>
      </c>
      <c r="O48" s="6">
        <v>35</v>
      </c>
      <c r="P48" s="6">
        <f t="shared" si="2"/>
        <v>394.96</v>
      </c>
      <c r="Q48" s="12">
        <f t="shared" si="3"/>
        <v>347.48</v>
      </c>
      <c r="R48" s="28" t="s">
        <v>75</v>
      </c>
      <c r="S48" s="6"/>
      <c r="T48" s="6"/>
    </row>
    <row r="49" spans="1:20" ht="34.5" customHeight="1">
      <c r="A49" s="3" t="s">
        <v>26</v>
      </c>
      <c r="B49" s="5" t="s">
        <v>198</v>
      </c>
      <c r="C49" s="20" t="s">
        <v>146</v>
      </c>
      <c r="D49" s="6"/>
      <c r="E49" s="23" t="s">
        <v>85</v>
      </c>
      <c r="F49" s="23" t="s">
        <v>193</v>
      </c>
      <c r="G49" s="9"/>
      <c r="H49" s="23">
        <v>61</v>
      </c>
      <c r="I49" s="23">
        <v>49</v>
      </c>
      <c r="J49" s="23">
        <v>90</v>
      </c>
      <c r="K49" s="23">
        <v>96</v>
      </c>
      <c r="L49" s="23">
        <v>296</v>
      </c>
      <c r="M49" s="6">
        <v>73</v>
      </c>
      <c r="N49" s="6">
        <v>82.75</v>
      </c>
      <c r="O49" s="6">
        <v>67</v>
      </c>
      <c r="P49" s="6">
        <f t="shared" si="2"/>
        <v>391.25</v>
      </c>
      <c r="Q49" s="12">
        <f t="shared" si="3"/>
        <v>343.625</v>
      </c>
      <c r="R49" s="28" t="s">
        <v>45</v>
      </c>
      <c r="S49" s="6"/>
      <c r="T49" s="6"/>
    </row>
    <row r="50" spans="1:20" s="26" customFormat="1" ht="34.5" customHeight="1">
      <c r="A50" s="21" t="s">
        <v>26</v>
      </c>
      <c r="B50" s="5" t="s">
        <v>198</v>
      </c>
      <c r="C50" s="22" t="s">
        <v>141</v>
      </c>
      <c r="D50" s="22"/>
      <c r="E50" s="23" t="s">
        <v>46</v>
      </c>
      <c r="F50" s="23" t="s">
        <v>190</v>
      </c>
      <c r="G50" s="24"/>
      <c r="H50" s="23">
        <v>74</v>
      </c>
      <c r="I50" s="23">
        <v>43</v>
      </c>
      <c r="J50" s="23">
        <v>96</v>
      </c>
      <c r="K50" s="23">
        <v>108</v>
      </c>
      <c r="L50" s="23">
        <v>321</v>
      </c>
      <c r="M50" s="22">
        <v>73</v>
      </c>
      <c r="N50" s="22">
        <v>81.05</v>
      </c>
      <c r="O50" s="22">
        <v>25</v>
      </c>
      <c r="P50" s="22">
        <f t="shared" si="2"/>
        <v>365.15</v>
      </c>
      <c r="Q50" s="25">
        <f t="shared" si="3"/>
        <v>343.075</v>
      </c>
      <c r="R50" s="28" t="s">
        <v>47</v>
      </c>
      <c r="S50" s="22"/>
      <c r="T50" s="22"/>
    </row>
    <row r="51" spans="1:20" ht="34.5" customHeight="1">
      <c r="A51" s="3" t="s">
        <v>26</v>
      </c>
      <c r="B51" s="5" t="s">
        <v>198</v>
      </c>
      <c r="C51" s="20" t="s">
        <v>164</v>
      </c>
      <c r="D51" s="6"/>
      <c r="E51" s="23" t="s">
        <v>73</v>
      </c>
      <c r="F51" s="23" t="s">
        <v>74</v>
      </c>
      <c r="G51" s="9"/>
      <c r="H51" s="23">
        <v>58</v>
      </c>
      <c r="I51" s="23">
        <v>49</v>
      </c>
      <c r="J51" s="23">
        <v>109</v>
      </c>
      <c r="K51" s="23">
        <v>87</v>
      </c>
      <c r="L51" s="23">
        <v>303</v>
      </c>
      <c r="M51" s="6">
        <v>77</v>
      </c>
      <c r="N51" s="6">
        <v>79.82</v>
      </c>
      <c r="O51" s="6">
        <v>42</v>
      </c>
      <c r="P51" s="6">
        <f t="shared" si="2"/>
        <v>375.96</v>
      </c>
      <c r="Q51" s="12">
        <f t="shared" si="3"/>
        <v>339.48</v>
      </c>
      <c r="R51" s="28" t="s">
        <v>75</v>
      </c>
      <c r="S51" s="6"/>
      <c r="T51" s="6"/>
    </row>
    <row r="52" spans="1:20" ht="34.5" customHeight="1">
      <c r="A52" s="3" t="s">
        <v>26</v>
      </c>
      <c r="B52" s="5" t="s">
        <v>198</v>
      </c>
      <c r="C52" s="20" t="s">
        <v>142</v>
      </c>
      <c r="D52" s="6"/>
      <c r="E52" s="23" t="s">
        <v>100</v>
      </c>
      <c r="F52" s="23" t="s">
        <v>101</v>
      </c>
      <c r="G52" s="9"/>
      <c r="H52" s="23">
        <v>61</v>
      </c>
      <c r="I52" s="23">
        <v>50</v>
      </c>
      <c r="J52" s="23">
        <v>80</v>
      </c>
      <c r="K52" s="23">
        <v>84</v>
      </c>
      <c r="L52" s="23">
        <v>275</v>
      </c>
      <c r="M52" s="6">
        <v>82</v>
      </c>
      <c r="N52" s="6">
        <v>83.33</v>
      </c>
      <c r="O52" s="6">
        <v>52</v>
      </c>
      <c r="P52" s="6">
        <f t="shared" si="2"/>
        <v>398.99</v>
      </c>
      <c r="Q52" s="12">
        <f t="shared" si="3"/>
        <v>336.995</v>
      </c>
      <c r="R52" s="28" t="s">
        <v>45</v>
      </c>
      <c r="S52" s="6"/>
      <c r="T52" s="6"/>
    </row>
    <row r="53" spans="1:20" ht="34.5" customHeight="1">
      <c r="A53" s="3" t="s">
        <v>26</v>
      </c>
      <c r="B53" s="5" t="s">
        <v>198</v>
      </c>
      <c r="C53" s="20" t="s">
        <v>146</v>
      </c>
      <c r="D53" s="6"/>
      <c r="E53" s="23" t="s">
        <v>84</v>
      </c>
      <c r="F53" s="23" t="s">
        <v>191</v>
      </c>
      <c r="G53" s="9"/>
      <c r="H53" s="23">
        <v>59</v>
      </c>
      <c r="I53" s="23">
        <v>44</v>
      </c>
      <c r="J53" s="23">
        <v>105</v>
      </c>
      <c r="K53" s="23">
        <v>89</v>
      </c>
      <c r="L53" s="23">
        <v>297</v>
      </c>
      <c r="M53" s="6">
        <v>78</v>
      </c>
      <c r="N53" s="6">
        <v>81.5</v>
      </c>
      <c r="O53" s="6">
        <v>25</v>
      </c>
      <c r="P53" s="6">
        <f t="shared" si="2"/>
        <v>374</v>
      </c>
      <c r="Q53" s="12">
        <f t="shared" si="3"/>
        <v>335.5</v>
      </c>
      <c r="R53" s="28" t="s">
        <v>61</v>
      </c>
      <c r="S53" s="6"/>
      <c r="T53" s="6"/>
    </row>
    <row r="54" spans="1:20" ht="34.5" customHeight="1">
      <c r="A54" s="3" t="s">
        <v>26</v>
      </c>
      <c r="B54" s="5" t="s">
        <v>198</v>
      </c>
      <c r="C54" s="20" t="s">
        <v>151</v>
      </c>
      <c r="D54" s="6"/>
      <c r="E54" s="23" t="s">
        <v>91</v>
      </c>
      <c r="F54" s="23" t="s">
        <v>92</v>
      </c>
      <c r="G54" s="9"/>
      <c r="H54" s="23">
        <v>65</v>
      </c>
      <c r="I54" s="23">
        <v>58</v>
      </c>
      <c r="J54" s="23">
        <v>81</v>
      </c>
      <c r="K54" s="23">
        <v>86</v>
      </c>
      <c r="L54" s="23">
        <v>290</v>
      </c>
      <c r="M54" s="6">
        <v>73</v>
      </c>
      <c r="N54" s="6">
        <v>80.95</v>
      </c>
      <c r="O54" s="6">
        <v>52</v>
      </c>
      <c r="P54" s="6">
        <f t="shared" si="2"/>
        <v>378.35</v>
      </c>
      <c r="Q54" s="12">
        <f t="shared" si="3"/>
        <v>334.175</v>
      </c>
      <c r="R54" s="28" t="s">
        <v>93</v>
      </c>
      <c r="S54" s="6"/>
      <c r="T54" s="6"/>
    </row>
    <row r="55" spans="1:20" ht="34.5" customHeight="1">
      <c r="A55" s="3" t="s">
        <v>26</v>
      </c>
      <c r="B55" s="5" t="s">
        <v>198</v>
      </c>
      <c r="C55" s="20" t="s">
        <v>146</v>
      </c>
      <c r="D55" s="6"/>
      <c r="E55" s="23" t="s">
        <v>94</v>
      </c>
      <c r="F55" s="23" t="s">
        <v>195</v>
      </c>
      <c r="G55" s="9"/>
      <c r="H55" s="23">
        <v>74</v>
      </c>
      <c r="I55" s="23">
        <v>46</v>
      </c>
      <c r="J55" s="23">
        <v>76</v>
      </c>
      <c r="K55" s="23">
        <v>90</v>
      </c>
      <c r="L55" s="23">
        <v>286</v>
      </c>
      <c r="M55" s="6">
        <v>80</v>
      </c>
      <c r="N55" s="6">
        <v>77.75</v>
      </c>
      <c r="O55" s="6">
        <v>49</v>
      </c>
      <c r="P55" s="6">
        <f t="shared" si="2"/>
        <v>377.75</v>
      </c>
      <c r="Q55" s="12">
        <f t="shared" si="3"/>
        <v>331.875</v>
      </c>
      <c r="R55" s="28" t="s">
        <v>95</v>
      </c>
      <c r="S55" s="6"/>
      <c r="T55" s="6"/>
    </row>
    <row r="56" spans="1:20" ht="34.5" customHeight="1">
      <c r="A56" s="3" t="s">
        <v>26</v>
      </c>
      <c r="B56" s="5" t="s">
        <v>198</v>
      </c>
      <c r="C56" s="20" t="s">
        <v>140</v>
      </c>
      <c r="D56" s="6"/>
      <c r="E56" s="23" t="s">
        <v>106</v>
      </c>
      <c r="F56" s="23" t="s">
        <v>107</v>
      </c>
      <c r="G56" s="9"/>
      <c r="H56" s="23">
        <v>69</v>
      </c>
      <c r="I56" s="23">
        <v>52</v>
      </c>
      <c r="J56" s="23">
        <v>84</v>
      </c>
      <c r="K56" s="23">
        <v>66</v>
      </c>
      <c r="L56" s="23">
        <v>271</v>
      </c>
      <c r="M56" s="6">
        <v>79</v>
      </c>
      <c r="N56" s="6">
        <v>81.37</v>
      </c>
      <c r="O56" s="6">
        <v>57</v>
      </c>
      <c r="P56" s="6">
        <f t="shared" si="2"/>
        <v>391.11</v>
      </c>
      <c r="Q56" s="12">
        <f t="shared" si="3"/>
        <v>331.055</v>
      </c>
      <c r="R56" s="28" t="s">
        <v>32</v>
      </c>
      <c r="S56" s="6"/>
      <c r="T56" s="6"/>
    </row>
    <row r="57" spans="1:20" ht="34.5" customHeight="1">
      <c r="A57" s="3" t="s">
        <v>26</v>
      </c>
      <c r="B57" s="5" t="s">
        <v>198</v>
      </c>
      <c r="C57" s="20" t="s">
        <v>144</v>
      </c>
      <c r="D57" s="6"/>
      <c r="E57" s="23" t="s">
        <v>114</v>
      </c>
      <c r="F57" s="23" t="s">
        <v>115</v>
      </c>
      <c r="G57" s="9"/>
      <c r="H57" s="23">
        <v>54</v>
      </c>
      <c r="I57" s="23">
        <v>44</v>
      </c>
      <c r="J57" s="23">
        <v>98</v>
      </c>
      <c r="K57" s="23">
        <v>69</v>
      </c>
      <c r="L57" s="23">
        <v>265</v>
      </c>
      <c r="M57" s="6">
        <v>85</v>
      </c>
      <c r="N57" s="6">
        <v>83.09</v>
      </c>
      <c r="O57" s="6">
        <v>37</v>
      </c>
      <c r="P57" s="6">
        <f t="shared" si="2"/>
        <v>395.27</v>
      </c>
      <c r="Q57" s="12">
        <f t="shared" si="3"/>
        <v>330.135</v>
      </c>
      <c r="R57" s="28" t="s">
        <v>116</v>
      </c>
      <c r="S57" s="6"/>
      <c r="T57" s="6"/>
    </row>
    <row r="58" spans="1:20" ht="34.5" customHeight="1">
      <c r="A58" s="3" t="s">
        <v>26</v>
      </c>
      <c r="B58" s="5" t="s">
        <v>198</v>
      </c>
      <c r="C58" s="20" t="s">
        <v>144</v>
      </c>
      <c r="D58" s="6"/>
      <c r="E58" s="23" t="s">
        <v>88</v>
      </c>
      <c r="F58" s="23" t="s">
        <v>194</v>
      </c>
      <c r="G58" s="9"/>
      <c r="H58" s="23">
        <v>61</v>
      </c>
      <c r="I58" s="23">
        <v>35</v>
      </c>
      <c r="J58" s="23">
        <v>119</v>
      </c>
      <c r="K58" s="23">
        <v>80</v>
      </c>
      <c r="L58" s="23">
        <v>295</v>
      </c>
      <c r="M58" s="6">
        <v>64</v>
      </c>
      <c r="N58" s="6">
        <v>80.6</v>
      </c>
      <c r="O58" s="6">
        <v>50</v>
      </c>
      <c r="P58" s="6">
        <f t="shared" si="2"/>
        <v>362.79999999999995</v>
      </c>
      <c r="Q58" s="12">
        <f t="shared" si="3"/>
        <v>328.9</v>
      </c>
      <c r="R58" s="28" t="s">
        <v>45</v>
      </c>
      <c r="S58" s="6"/>
      <c r="T58" s="6"/>
    </row>
    <row r="59" spans="1:20" ht="34.5" customHeight="1">
      <c r="A59" s="3" t="s">
        <v>26</v>
      </c>
      <c r="B59" s="5" t="s">
        <v>198</v>
      </c>
      <c r="C59" s="20" t="s">
        <v>155</v>
      </c>
      <c r="D59" s="6"/>
      <c r="E59" s="23" t="s">
        <v>103</v>
      </c>
      <c r="F59" s="23" t="s">
        <v>183</v>
      </c>
      <c r="G59" s="9"/>
      <c r="H59" s="23">
        <v>59</v>
      </c>
      <c r="I59" s="23">
        <v>58</v>
      </c>
      <c r="J59" s="23">
        <v>78</v>
      </c>
      <c r="K59" s="23">
        <v>79</v>
      </c>
      <c r="L59" s="23">
        <v>274</v>
      </c>
      <c r="M59" s="6">
        <v>80</v>
      </c>
      <c r="N59" s="6">
        <v>81.48</v>
      </c>
      <c r="O59" s="6">
        <v>36</v>
      </c>
      <c r="P59" s="6">
        <f t="shared" si="2"/>
        <v>382.44</v>
      </c>
      <c r="Q59" s="12">
        <f t="shared" si="3"/>
        <v>328.22</v>
      </c>
      <c r="R59" s="28" t="s">
        <v>90</v>
      </c>
      <c r="S59" s="6"/>
      <c r="T59" s="6"/>
    </row>
    <row r="60" spans="1:20" ht="34.5" customHeight="1">
      <c r="A60" s="3" t="s">
        <v>26</v>
      </c>
      <c r="B60" s="5" t="s">
        <v>198</v>
      </c>
      <c r="C60" s="20" t="s">
        <v>158</v>
      </c>
      <c r="D60" s="6"/>
      <c r="E60" s="23" t="s">
        <v>112</v>
      </c>
      <c r="F60" s="23" t="s">
        <v>113</v>
      </c>
      <c r="G60" s="9"/>
      <c r="H60" s="23">
        <v>63</v>
      </c>
      <c r="I60" s="23">
        <v>43</v>
      </c>
      <c r="J60" s="23">
        <v>63</v>
      </c>
      <c r="K60" s="23">
        <v>97</v>
      </c>
      <c r="L60" s="23">
        <v>266</v>
      </c>
      <c r="M60" s="6">
        <v>86</v>
      </c>
      <c r="N60" s="6">
        <v>80</v>
      </c>
      <c r="O60" s="6">
        <v>40</v>
      </c>
      <c r="P60" s="6">
        <f t="shared" si="2"/>
        <v>389</v>
      </c>
      <c r="Q60" s="12">
        <f t="shared" si="3"/>
        <v>327.5</v>
      </c>
      <c r="R60" s="28" t="s">
        <v>54</v>
      </c>
      <c r="S60" s="6"/>
      <c r="T60" s="6"/>
    </row>
    <row r="61" spans="1:20" ht="34.5" customHeight="1">
      <c r="A61" s="3" t="s">
        <v>26</v>
      </c>
      <c r="B61" s="5" t="s">
        <v>198</v>
      </c>
      <c r="C61" s="20" t="s">
        <v>155</v>
      </c>
      <c r="D61" s="6"/>
      <c r="E61" s="23" t="s">
        <v>108</v>
      </c>
      <c r="F61" s="23" t="s">
        <v>109</v>
      </c>
      <c r="G61" s="9"/>
      <c r="H61" s="23">
        <v>54</v>
      </c>
      <c r="I61" s="23">
        <v>48</v>
      </c>
      <c r="J61" s="23">
        <v>100</v>
      </c>
      <c r="K61" s="23">
        <v>67</v>
      </c>
      <c r="L61" s="23">
        <v>269</v>
      </c>
      <c r="M61" s="6">
        <v>80</v>
      </c>
      <c r="N61" s="6">
        <v>82</v>
      </c>
      <c r="O61" s="6">
        <v>35</v>
      </c>
      <c r="P61" s="6">
        <f t="shared" si="2"/>
        <v>383.5</v>
      </c>
      <c r="Q61" s="12">
        <f t="shared" si="3"/>
        <v>326.25</v>
      </c>
      <c r="R61" s="28" t="s">
        <v>75</v>
      </c>
      <c r="S61" s="6"/>
      <c r="T61" s="6"/>
    </row>
    <row r="62" spans="1:20" ht="34.5" customHeight="1">
      <c r="A62" s="3" t="s">
        <v>26</v>
      </c>
      <c r="B62" s="5" t="s">
        <v>198</v>
      </c>
      <c r="C62" s="20" t="s">
        <v>171</v>
      </c>
      <c r="D62" s="6"/>
      <c r="E62" s="23" t="s">
        <v>120</v>
      </c>
      <c r="F62" s="23" t="s">
        <v>181</v>
      </c>
      <c r="G62" s="9"/>
      <c r="H62" s="23">
        <v>55</v>
      </c>
      <c r="I62" s="23">
        <v>51</v>
      </c>
      <c r="J62" s="23">
        <v>82</v>
      </c>
      <c r="K62" s="23">
        <v>74</v>
      </c>
      <c r="L62" s="23">
        <v>262</v>
      </c>
      <c r="M62" s="6">
        <v>75</v>
      </c>
      <c r="N62" s="6">
        <v>82.62</v>
      </c>
      <c r="O62" s="6">
        <v>39</v>
      </c>
      <c r="P62" s="6">
        <f t="shared" si="2"/>
        <v>379.86</v>
      </c>
      <c r="Q62" s="12">
        <f t="shared" si="3"/>
        <v>320.93</v>
      </c>
      <c r="R62" s="28" t="s">
        <v>121</v>
      </c>
      <c r="S62" s="6"/>
      <c r="T62" s="6"/>
    </row>
    <row r="63" spans="1:20" ht="34.5" customHeight="1">
      <c r="A63" s="3" t="s">
        <v>26</v>
      </c>
      <c r="B63" s="5" t="s">
        <v>198</v>
      </c>
      <c r="C63" s="20" t="s">
        <v>142</v>
      </c>
      <c r="D63" s="6"/>
      <c r="E63" s="23" t="s">
        <v>122</v>
      </c>
      <c r="F63" s="23" t="s">
        <v>123</v>
      </c>
      <c r="G63" s="9"/>
      <c r="H63" s="23">
        <v>66</v>
      </c>
      <c r="I63" s="23">
        <v>45</v>
      </c>
      <c r="J63" s="23">
        <v>85</v>
      </c>
      <c r="K63" s="23">
        <v>66</v>
      </c>
      <c r="L63" s="23">
        <v>262</v>
      </c>
      <c r="M63" s="6">
        <v>81</v>
      </c>
      <c r="N63" s="6">
        <v>81.52</v>
      </c>
      <c r="O63" s="6">
        <v>20</v>
      </c>
      <c r="P63" s="6">
        <f t="shared" si="2"/>
        <v>376.06</v>
      </c>
      <c r="Q63" s="12">
        <f t="shared" si="3"/>
        <v>319.03</v>
      </c>
      <c r="R63" s="28" t="s">
        <v>54</v>
      </c>
      <c r="S63" s="6"/>
      <c r="T63" s="6"/>
    </row>
    <row r="64" spans="1:20" ht="34.5" customHeight="1">
      <c r="A64" s="3" t="s">
        <v>26</v>
      </c>
      <c r="B64" s="5" t="s">
        <v>198</v>
      </c>
      <c r="C64" s="20" t="s">
        <v>146</v>
      </c>
      <c r="D64" s="6"/>
      <c r="E64" s="23" t="s">
        <v>104</v>
      </c>
      <c r="F64" s="23" t="s">
        <v>196</v>
      </c>
      <c r="G64" s="9"/>
      <c r="H64" s="23">
        <v>64</v>
      </c>
      <c r="I64" s="23">
        <v>50</v>
      </c>
      <c r="J64" s="23">
        <v>80</v>
      </c>
      <c r="K64" s="23">
        <v>80</v>
      </c>
      <c r="L64" s="23">
        <v>274</v>
      </c>
      <c r="M64" s="6">
        <v>67</v>
      </c>
      <c r="N64" s="6">
        <v>78.79</v>
      </c>
      <c r="O64" s="6">
        <v>40</v>
      </c>
      <c r="P64" s="6">
        <f t="shared" si="2"/>
        <v>356.87</v>
      </c>
      <c r="Q64" s="12">
        <f t="shared" si="3"/>
        <v>315.435</v>
      </c>
      <c r="R64" s="28" t="s">
        <v>105</v>
      </c>
      <c r="S64" s="6"/>
      <c r="T64" s="6"/>
    </row>
    <row r="65" spans="1:20" ht="34.5" customHeight="1">
      <c r="A65" s="3" t="s">
        <v>26</v>
      </c>
      <c r="B65" s="5" t="s">
        <v>198</v>
      </c>
      <c r="C65" s="20" t="s">
        <v>166</v>
      </c>
      <c r="D65" s="6"/>
      <c r="E65" s="23" t="s">
        <v>110</v>
      </c>
      <c r="F65" s="23" t="s">
        <v>111</v>
      </c>
      <c r="G65" s="9"/>
      <c r="H65" s="23">
        <v>64</v>
      </c>
      <c r="I65" s="23">
        <v>39</v>
      </c>
      <c r="J65" s="23">
        <v>87</v>
      </c>
      <c r="K65" s="23">
        <v>78</v>
      </c>
      <c r="L65" s="23">
        <v>268</v>
      </c>
      <c r="M65" s="6">
        <v>72</v>
      </c>
      <c r="N65" s="6">
        <v>72.9</v>
      </c>
      <c r="O65" s="6">
        <v>51</v>
      </c>
      <c r="P65" s="6">
        <f t="shared" si="2"/>
        <v>352.20000000000005</v>
      </c>
      <c r="Q65" s="12">
        <f t="shared" si="3"/>
        <v>310.1</v>
      </c>
      <c r="R65" s="28" t="s">
        <v>38</v>
      </c>
      <c r="S65" s="6"/>
      <c r="T65" s="6"/>
    </row>
    <row r="66" spans="1:20" ht="34.5" customHeight="1">
      <c r="A66" s="3" t="s">
        <v>26</v>
      </c>
      <c r="B66" s="5" t="s">
        <v>198</v>
      </c>
      <c r="C66" s="20" t="s">
        <v>148</v>
      </c>
      <c r="D66" s="6"/>
      <c r="E66" s="23" t="s">
        <v>118</v>
      </c>
      <c r="F66" s="23" t="s">
        <v>119</v>
      </c>
      <c r="G66" s="9"/>
      <c r="H66" s="23">
        <v>54</v>
      </c>
      <c r="I66" s="23">
        <v>50</v>
      </c>
      <c r="J66" s="23">
        <v>88</v>
      </c>
      <c r="K66" s="23">
        <v>71</v>
      </c>
      <c r="L66" s="23">
        <v>263</v>
      </c>
      <c r="M66" s="6">
        <v>63</v>
      </c>
      <c r="N66" s="6">
        <v>78.85</v>
      </c>
      <c r="O66" s="6">
        <v>42</v>
      </c>
      <c r="P66" s="6">
        <f t="shared" si="2"/>
        <v>352.04999999999995</v>
      </c>
      <c r="Q66" s="12">
        <f t="shared" si="3"/>
        <v>307.525</v>
      </c>
      <c r="R66" s="28" t="s">
        <v>54</v>
      </c>
      <c r="S66" s="6"/>
      <c r="T66" s="6"/>
    </row>
    <row r="67" spans="1:20" ht="34.5" customHeight="1">
      <c r="A67" s="3" t="s">
        <v>26</v>
      </c>
      <c r="B67" s="5" t="s">
        <v>198</v>
      </c>
      <c r="C67" s="20" t="s">
        <v>140</v>
      </c>
      <c r="D67" s="6"/>
      <c r="E67" s="23" t="s">
        <v>89</v>
      </c>
      <c r="F67" s="28" t="s">
        <v>185</v>
      </c>
      <c r="G67" s="9"/>
      <c r="H67" s="23">
        <v>58</v>
      </c>
      <c r="I67" s="23">
        <v>43</v>
      </c>
      <c r="J67" s="23">
        <v>91</v>
      </c>
      <c r="K67" s="23">
        <v>99</v>
      </c>
      <c r="L67" s="23">
        <v>291</v>
      </c>
      <c r="M67" s="6">
        <v>33</v>
      </c>
      <c r="N67" s="6"/>
      <c r="O67" s="6">
        <v>27</v>
      </c>
      <c r="P67" s="6">
        <f t="shared" si="2"/>
        <v>63</v>
      </c>
      <c r="Q67" s="12">
        <f t="shared" si="3"/>
        <v>177</v>
      </c>
      <c r="R67" s="28" t="s">
        <v>90</v>
      </c>
      <c r="S67" s="6"/>
      <c r="T67" s="6"/>
    </row>
    <row r="68" spans="1:20" ht="24.75" customHeight="1">
      <c r="A68" s="7"/>
      <c r="B68" s="4"/>
      <c r="C68" s="4"/>
      <c r="D68" s="4"/>
      <c r="E68" s="8"/>
      <c r="F68" s="8"/>
      <c r="G68" s="10"/>
      <c r="H68" s="8"/>
      <c r="I68" s="8"/>
      <c r="J68" s="8"/>
      <c r="K68" s="8"/>
      <c r="L68" s="8"/>
      <c r="M68" s="4"/>
      <c r="N68" s="4"/>
      <c r="O68" s="4"/>
      <c r="P68" s="4"/>
      <c r="Q68" s="4"/>
      <c r="R68" s="4"/>
      <c r="S68" s="4"/>
      <c r="T68" s="4"/>
    </row>
    <row r="69" spans="4:20" ht="24.75" customHeight="1">
      <c r="D69" s="4"/>
      <c r="E69" s="4"/>
      <c r="F69" s="4"/>
      <c r="G69" s="10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s">
        <v>139</v>
      </c>
      <c r="S69" s="4"/>
      <c r="T69" s="4"/>
    </row>
    <row r="70" spans="1:20" ht="24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2:20" ht="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ht="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</sheetData>
  <sheetProtection/>
  <printOptions horizontalCentered="1"/>
  <pageMargins left="0.24" right="0.2" top="1.3" bottom="0.63" header="0.63" footer="0.16"/>
  <pageSetup horizontalDpi="600" verticalDpi="600" orientation="landscape" paperSize="9" r:id="rId1"/>
  <headerFooter alignWithMargins="0">
    <oddHeader>&amp;L&amp;"宋体,加粗"&amp;14附件6：&amp;C&amp;"黑体,常规"&amp;14西北农林科技大学
&amp;16 2018年硕士研究生复试成绩、录取情况汇总表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辛清婷</cp:lastModifiedBy>
  <cp:lastPrinted>2018-03-23T13:09:51Z</cp:lastPrinted>
  <dcterms:created xsi:type="dcterms:W3CDTF">2005-03-29T01:57:24Z</dcterms:created>
  <dcterms:modified xsi:type="dcterms:W3CDTF">2018-04-13T11:37:37Z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