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330" windowHeight="9838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U26" i="1" l="1"/>
  <c r="U25" i="1"/>
  <c r="U24" i="1"/>
  <c r="U23" i="1"/>
  <c r="U22" i="1"/>
  <c r="U21" i="1"/>
  <c r="N19" i="1"/>
  <c r="V19" i="1" s="1"/>
  <c r="V18" i="1"/>
  <c r="V17" i="1"/>
  <c r="V16" i="1"/>
  <c r="V15" i="1"/>
  <c r="V14" i="1"/>
  <c r="V13" i="1"/>
  <c r="V12" i="1"/>
  <c r="V11" i="1"/>
  <c r="V10" i="1"/>
  <c r="V9" i="1"/>
  <c r="V48" i="1" l="1"/>
</calcChain>
</file>

<file path=xl/sharedStrings.xml><?xml version="1.0" encoding="utf-8"?>
<sst xmlns="http://schemas.openxmlformats.org/spreadsheetml/2006/main" count="331" uniqueCount="127">
  <si>
    <t>西北农林科技大学2022年科教副产品公示备案表</t>
  </si>
  <si>
    <t xml:space="preserve">归口单位名称（盖章）：
</t>
  </si>
  <si>
    <t xml:space="preserve">                单位负责人（签字）：</t>
  </si>
  <si>
    <t>序号</t>
  </si>
  <si>
    <t>项目（课题）组、试验示范站（基地）、教研室名称</t>
  </si>
  <si>
    <t>负责人</t>
  </si>
  <si>
    <t>宗地名称</t>
  </si>
  <si>
    <t>土地归口管理部门</t>
  </si>
  <si>
    <t>种植面积（亩）</t>
  </si>
  <si>
    <t>土地使用方式（租用、自用）</t>
  </si>
  <si>
    <t>地理位置（具体到县、镇、乡、村）</t>
  </si>
  <si>
    <t>科教副产品名称</t>
  </si>
  <si>
    <t>计量单位</t>
  </si>
  <si>
    <t>生产数量</t>
  </si>
  <si>
    <t>处置情况</t>
  </si>
  <si>
    <t>结余</t>
  </si>
  <si>
    <t>收入上缴财务金额（元）</t>
  </si>
  <si>
    <t>收入上缴财务时间</t>
  </si>
  <si>
    <t>台账建立情况</t>
  </si>
  <si>
    <t>备注</t>
  </si>
  <si>
    <t>出售</t>
  </si>
  <si>
    <t>推广展示</t>
  </si>
  <si>
    <t>品鉴</t>
  </si>
  <si>
    <t>无偿调拨</t>
  </si>
  <si>
    <t>科研再利用</t>
  </si>
  <si>
    <t>转固定资产</t>
  </si>
  <si>
    <t>报损销毁</t>
  </si>
  <si>
    <t>数量</t>
  </si>
  <si>
    <t>单价</t>
  </si>
  <si>
    <t>总价（元）</t>
  </si>
  <si>
    <t>本科实验教学中心</t>
  </si>
  <si>
    <t>王立强</t>
  </si>
  <si>
    <t>动物科技学院</t>
  </si>
  <si>
    <t>北校区</t>
  </si>
  <si>
    <t>鱼</t>
  </si>
  <si>
    <t>条</t>
  </si>
  <si>
    <t>有</t>
  </si>
  <si>
    <t>送动物房无害化处理</t>
  </si>
  <si>
    <t>鸡</t>
  </si>
  <si>
    <t>只</t>
  </si>
  <si>
    <t>兔</t>
  </si>
  <si>
    <t>畜牧教学试验基地</t>
  </si>
  <si>
    <t>任智慧</t>
  </si>
  <si>
    <t>揉谷石家</t>
  </si>
  <si>
    <t>牛奶</t>
  </si>
  <si>
    <t>公斤</t>
  </si>
  <si>
    <t>公牛犊</t>
  </si>
  <si>
    <t>头</t>
  </si>
  <si>
    <t>育成牛</t>
  </si>
  <si>
    <t>淘汰牛</t>
  </si>
  <si>
    <t>国资处置</t>
  </si>
  <si>
    <t>牛粪</t>
  </si>
  <si>
    <t>车</t>
  </si>
  <si>
    <t>育成猪</t>
  </si>
  <si>
    <t>仔猪</t>
  </si>
  <si>
    <t>种猪</t>
  </si>
  <si>
    <t>淘汰猪</t>
  </si>
  <si>
    <t>树</t>
  </si>
  <si>
    <t>棵</t>
  </si>
  <si>
    <t>小麦</t>
  </si>
  <si>
    <t>青贮玉米</t>
  </si>
  <si>
    <t>吨</t>
  </si>
  <si>
    <t>奶山羊研究团队</t>
  </si>
  <si>
    <t>罗军</t>
  </si>
  <si>
    <t>西农萨能奶山羊原种场</t>
  </si>
  <si>
    <t>陕西省咸阳市杨陵区</t>
  </si>
  <si>
    <t>羊奶</t>
  </si>
  <si>
    <t>种公羊</t>
  </si>
  <si>
    <t>5月18日 7月8日    9月14日 11月30日</t>
  </si>
  <si>
    <t>2021年底结余30只，新增的139只在羔羊中产生。</t>
  </si>
  <si>
    <t>种母羊</t>
  </si>
  <si>
    <t>9月14日 11月30日</t>
  </si>
  <si>
    <t>2021年底结余68只，2022年新增238只其中80只为2022年1月和9月购买的，158只为羔羊中产生。</t>
  </si>
  <si>
    <t>羔羊</t>
  </si>
  <si>
    <t>2021年底结余191只，2022年新增205只，其中科研再利用指选种成种羊。</t>
  </si>
  <si>
    <t>羊粪</t>
  </si>
  <si>
    <t>淘汰羊</t>
  </si>
  <si>
    <t>青贮补贴</t>
  </si>
  <si>
    <t>杨陵区农业农村局2021年青贮补贴15734元,12月申领到账。</t>
  </si>
  <si>
    <t>特种经济动物健康养殖团队</t>
  </si>
  <si>
    <t>任战军</t>
  </si>
  <si>
    <t>杂交兔</t>
  </si>
  <si>
    <t>目前饲养量不够研究生做试验用，还需要从外面购进。</t>
  </si>
  <si>
    <t>动物营养与健康养殖科技创新团队</t>
  </si>
  <si>
    <t>姚军虎</t>
  </si>
  <si>
    <t>肉鸡</t>
  </si>
  <si>
    <t>羽</t>
  </si>
  <si>
    <t>14元/只</t>
  </si>
  <si>
    <t>2022年</t>
  </si>
  <si>
    <t>8元/Kg</t>
  </si>
  <si>
    <t>蛋鸡</t>
  </si>
  <si>
    <t>10元/只</t>
  </si>
  <si>
    <t>鸡蛋</t>
  </si>
  <si>
    <t>Kg</t>
  </si>
  <si>
    <t>9元/Kg</t>
  </si>
  <si>
    <t>山羊肉</t>
  </si>
  <si>
    <t>17元/斤</t>
  </si>
  <si>
    <t>1.5元/羽</t>
  </si>
  <si>
    <t>6元/羽</t>
  </si>
  <si>
    <t>2023年</t>
  </si>
  <si>
    <t>饲料</t>
  </si>
  <si>
    <t>袋</t>
  </si>
  <si>
    <t>斤</t>
  </si>
  <si>
    <t>1.8元/斤</t>
  </si>
  <si>
    <t>奶山羊</t>
  </si>
  <si>
    <t>山羊奶</t>
  </si>
  <si>
    <t>7元/Kg</t>
  </si>
  <si>
    <t>肉牛研究中心</t>
  </si>
  <si>
    <t>昝林森</t>
  </si>
  <si>
    <t>牛</t>
  </si>
  <si>
    <t>关中黑猪育种场</t>
  </si>
  <si>
    <t>杨公社</t>
  </si>
  <si>
    <t>猪</t>
  </si>
  <si>
    <t>9月22日 10月28日 10月31日 12月26日</t>
  </si>
  <si>
    <t>绒肉羊遗传改良与种质创新团队</t>
  </si>
  <si>
    <t>王小龙</t>
  </si>
  <si>
    <t>①榆林学校试验羊场②西农绒肉羊遗传改良与种质创新试验羊场</t>
  </si>
  <si>
    <t>白绒山羔羊</t>
  </si>
  <si>
    <t>一、2021年在试验饲养过程中(2021年1月2022年11月)因病死亡15只，（其中：西农羊场6只，榆林学院羊场9只）西农羊场死亡6只均为基因编辑羊只，按管理死体送至西北农林科技大学动物房统一无害化处理。榆林学院羊场死亡羊只9（只）均为基因编辑羊只，进行了深埋处理。二、剩余43羊只实验继续，其中：①榆林学校试验羊场28只。②西农绒肉羊遗传改良与种质创新试验羊场15只</t>
  </si>
  <si>
    <t>羊产业科技创新</t>
  </si>
  <si>
    <t>曹斌云</t>
  </si>
  <si>
    <t>羊</t>
  </si>
  <si>
    <t>同期发情采集胚胎</t>
  </si>
  <si>
    <t>猪营养项目组</t>
  </si>
  <si>
    <t>蔡传江</t>
  </si>
  <si>
    <t>合计</t>
  </si>
  <si>
    <t>填表人：白宇杰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</si>
</sst>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yyyy&quot;年&quot;m&quot;月&quot;d&quot;日&quot;;@"/>
  </numFmts>
  <fonts count="9" x14ac:knownFonts="1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25"/>
      <color theme="1"/>
      <name val="宋体"/>
      <charset val="134"/>
      <scheme val="minor"/>
    </font>
    <font>
      <sz val="72"/>
      <color theme="1"/>
      <name val="黑体"/>
      <charset val="134"/>
    </font>
    <font>
      <sz val="36"/>
      <color theme="1"/>
      <name val="宋体"/>
      <charset val="134"/>
      <scheme val="minor"/>
    </font>
    <font>
      <sz val="25"/>
      <color rgb="FF000000"/>
      <name val="宋体"/>
      <charset val="134"/>
      <scheme val="minor"/>
    </font>
    <font>
      <sz val="25"/>
      <name val="宋体"/>
      <charset val="134"/>
      <scheme val="minor"/>
    </font>
    <font>
      <sz val="25"/>
      <color rgb="FF000000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58" fontId="2" fillId="0" borderId="1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0" xfId="0" applyFo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178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78" fontId="4" fillId="0" borderId="1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78" fontId="2" fillId="0" borderId="5" xfId="0" applyNumberFormat="1" applyFont="1" applyBorder="1" applyAlignment="1">
      <alignment horizontal="center" vertical="center"/>
    </xf>
    <xf numFmtId="178" fontId="2" fillId="0" borderId="6" xfId="0" applyNumberFormat="1" applyFont="1" applyBorder="1" applyAlignment="1">
      <alignment horizontal="center" vertical="center"/>
    </xf>
    <xf numFmtId="178" fontId="2" fillId="0" borderId="11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78" fontId="2" fillId="0" borderId="2" xfId="0" applyNumberFormat="1" applyFont="1" applyFill="1" applyBorder="1" applyAlignment="1">
      <alignment horizontal="center" vertical="center" wrapText="1"/>
    </xf>
    <xf numFmtId="178" fontId="2" fillId="0" borderId="3" xfId="0" applyNumberFormat="1" applyFont="1" applyFill="1" applyBorder="1" applyAlignment="1">
      <alignment horizontal="center" vertical="center" wrapText="1"/>
    </xf>
    <xf numFmtId="178" fontId="2" fillId="0" borderId="4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0"/>
  <sheetViews>
    <sheetView tabSelected="1" topLeftCell="B43" zoomScale="40" zoomScaleNormal="40" workbookViewId="0">
      <selection activeCell="G59" sqref="G59"/>
    </sheetView>
  </sheetViews>
  <sheetFormatPr defaultColWidth="32" defaultRowHeight="14.55" x14ac:dyDescent="0.25"/>
  <cols>
    <col min="1" max="1" width="5.44140625" style="5" hidden="1" customWidth="1"/>
    <col min="2" max="2" width="73.33203125" style="5" customWidth="1"/>
    <col min="3" max="3" width="17.109375" style="5" customWidth="1"/>
    <col min="4" max="4" width="42" style="5" customWidth="1"/>
    <col min="5" max="5" width="11.5546875" style="5" customWidth="1"/>
    <col min="6" max="6" width="12" style="5" customWidth="1"/>
    <col min="7" max="7" width="10.33203125" style="5" customWidth="1"/>
    <col min="8" max="8" width="22.109375" style="5" customWidth="1"/>
    <col min="9" max="9" width="18.77734375" style="5" customWidth="1"/>
    <col min="10" max="12" width="15.21875" style="5" customWidth="1"/>
    <col min="13" max="13" width="19.21875" style="5" customWidth="1"/>
    <col min="14" max="14" width="15" style="5" customWidth="1"/>
    <col min="15" max="17" width="10.21875" style="5" customWidth="1"/>
    <col min="18" max="18" width="12.6640625" style="5" customWidth="1"/>
    <col min="19" max="21" width="10.21875" style="5" customWidth="1"/>
    <col min="22" max="22" width="21" style="5" customWidth="1"/>
    <col min="23" max="23" width="42.44140625" style="6" customWidth="1"/>
    <col min="24" max="24" width="6.77734375" style="5" customWidth="1"/>
    <col min="25" max="25" width="86.21875" style="5" customWidth="1"/>
    <col min="26" max="32" width="9" style="5" customWidth="1"/>
    <col min="33" max="16384" width="32" style="5"/>
  </cols>
  <sheetData>
    <row r="1" spans="1:25" ht="91.1" customHeight="1" x14ac:dyDescent="0.2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9"/>
      <c r="X1" s="28"/>
      <c r="Y1" s="28"/>
    </row>
    <row r="2" spans="1:25" s="1" customFormat="1" ht="56" customHeight="1" x14ac:dyDescent="0.25">
      <c r="A2" s="30" t="s">
        <v>1</v>
      </c>
      <c r="B2" s="31"/>
      <c r="C2" s="32"/>
      <c r="D2" s="31"/>
      <c r="E2" s="32"/>
      <c r="F2" s="31"/>
      <c r="S2" s="33" t="s">
        <v>2</v>
      </c>
      <c r="T2" s="33"/>
      <c r="U2" s="33"/>
      <c r="V2" s="33"/>
      <c r="W2" s="34"/>
      <c r="X2" s="33"/>
      <c r="Y2" s="33"/>
    </row>
    <row r="3" spans="1:25" s="2" customFormat="1" ht="28.15" customHeight="1" x14ac:dyDescent="0.25">
      <c r="A3" s="36" t="s">
        <v>3</v>
      </c>
      <c r="B3" s="36" t="s">
        <v>4</v>
      </c>
      <c r="C3" s="36" t="s">
        <v>5</v>
      </c>
      <c r="D3" s="36" t="s">
        <v>6</v>
      </c>
      <c r="E3" s="43" t="s">
        <v>7</v>
      </c>
      <c r="F3" s="36" t="s">
        <v>8</v>
      </c>
      <c r="G3" s="43" t="s">
        <v>9</v>
      </c>
      <c r="H3" s="46" t="s">
        <v>10</v>
      </c>
      <c r="I3" s="46" t="s">
        <v>11</v>
      </c>
      <c r="J3" s="46" t="s">
        <v>12</v>
      </c>
      <c r="K3" s="46" t="s">
        <v>13</v>
      </c>
      <c r="L3" s="35" t="s">
        <v>14</v>
      </c>
      <c r="M3" s="35"/>
      <c r="N3" s="35"/>
      <c r="O3" s="35"/>
      <c r="P3" s="35"/>
      <c r="Q3" s="35"/>
      <c r="R3" s="35"/>
      <c r="S3" s="35"/>
      <c r="T3" s="35"/>
      <c r="U3" s="35" t="s">
        <v>15</v>
      </c>
      <c r="V3" s="43" t="s">
        <v>16</v>
      </c>
      <c r="W3" s="49" t="s">
        <v>17</v>
      </c>
      <c r="X3" s="43" t="s">
        <v>18</v>
      </c>
      <c r="Y3" s="43" t="s">
        <v>19</v>
      </c>
    </row>
    <row r="4" spans="1:25" s="2" customFormat="1" ht="186.05" customHeight="1" x14ac:dyDescent="0.25">
      <c r="A4" s="36"/>
      <c r="B4" s="36"/>
      <c r="C4" s="36"/>
      <c r="D4" s="36"/>
      <c r="E4" s="44"/>
      <c r="F4" s="36"/>
      <c r="G4" s="44"/>
      <c r="H4" s="47"/>
      <c r="I4" s="47"/>
      <c r="J4" s="47"/>
      <c r="K4" s="47"/>
      <c r="L4" s="36" t="s">
        <v>20</v>
      </c>
      <c r="M4" s="36"/>
      <c r="N4" s="36"/>
      <c r="O4" s="8" t="s">
        <v>21</v>
      </c>
      <c r="P4" s="8" t="s">
        <v>22</v>
      </c>
      <c r="Q4" s="8" t="s">
        <v>23</v>
      </c>
      <c r="R4" s="8" t="s">
        <v>24</v>
      </c>
      <c r="S4" s="8" t="s">
        <v>25</v>
      </c>
      <c r="T4" s="8" t="s">
        <v>26</v>
      </c>
      <c r="U4" s="35"/>
      <c r="V4" s="44"/>
      <c r="W4" s="50"/>
      <c r="X4" s="44"/>
      <c r="Y4" s="47"/>
    </row>
    <row r="5" spans="1:25" s="2" customFormat="1" ht="124.05" customHeight="1" x14ac:dyDescent="0.25">
      <c r="A5" s="36"/>
      <c r="B5" s="36"/>
      <c r="C5" s="36"/>
      <c r="D5" s="36"/>
      <c r="E5" s="45"/>
      <c r="F5" s="36"/>
      <c r="G5" s="45"/>
      <c r="H5" s="48"/>
      <c r="I5" s="48"/>
      <c r="J5" s="48"/>
      <c r="K5" s="48"/>
      <c r="L5" s="9" t="s">
        <v>27</v>
      </c>
      <c r="M5" s="9" t="s">
        <v>28</v>
      </c>
      <c r="N5" s="8" t="s">
        <v>29</v>
      </c>
      <c r="O5" s="9" t="s">
        <v>27</v>
      </c>
      <c r="P5" s="9" t="s">
        <v>27</v>
      </c>
      <c r="Q5" s="9" t="s">
        <v>27</v>
      </c>
      <c r="R5" s="9" t="s">
        <v>27</v>
      </c>
      <c r="S5" s="9" t="s">
        <v>27</v>
      </c>
      <c r="T5" s="9" t="s">
        <v>27</v>
      </c>
      <c r="U5" s="15" t="s">
        <v>27</v>
      </c>
      <c r="V5" s="45"/>
      <c r="W5" s="51"/>
      <c r="X5" s="45"/>
      <c r="Y5" s="48"/>
    </row>
    <row r="6" spans="1:25" s="3" customFormat="1" ht="109.1" customHeight="1" x14ac:dyDescent="0.25">
      <c r="A6" s="8">
        <v>38</v>
      </c>
      <c r="B6" s="8" t="s">
        <v>30</v>
      </c>
      <c r="C6" s="8" t="s">
        <v>31</v>
      </c>
      <c r="D6" s="8"/>
      <c r="E6" s="8" t="s">
        <v>32</v>
      </c>
      <c r="F6" s="8"/>
      <c r="G6" s="8"/>
      <c r="H6" s="8" t="s">
        <v>33</v>
      </c>
      <c r="I6" s="8" t="s">
        <v>34</v>
      </c>
      <c r="J6" s="9" t="s">
        <v>35</v>
      </c>
      <c r="K6" s="9">
        <v>120</v>
      </c>
      <c r="L6" s="8"/>
      <c r="M6" s="8"/>
      <c r="N6" s="8"/>
      <c r="O6" s="8"/>
      <c r="P6" s="8"/>
      <c r="Q6" s="8"/>
      <c r="R6" s="9">
        <v>120</v>
      </c>
      <c r="S6" s="8"/>
      <c r="T6" s="9">
        <v>0</v>
      </c>
      <c r="U6" s="16">
        <v>0</v>
      </c>
      <c r="V6" s="8">
        <v>0</v>
      </c>
      <c r="W6" s="16"/>
      <c r="X6" s="9" t="s">
        <v>36</v>
      </c>
      <c r="Y6" s="9" t="s">
        <v>37</v>
      </c>
    </row>
    <row r="7" spans="1:25" s="3" customFormat="1" ht="109.1" customHeight="1" x14ac:dyDescent="0.25">
      <c r="A7" s="8">
        <v>39</v>
      </c>
      <c r="B7" s="8" t="s">
        <v>30</v>
      </c>
      <c r="C7" s="8" t="s">
        <v>31</v>
      </c>
      <c r="D7" s="8"/>
      <c r="E7" s="8" t="s">
        <v>32</v>
      </c>
      <c r="F7" s="8"/>
      <c r="G7" s="8"/>
      <c r="H7" s="8" t="s">
        <v>33</v>
      </c>
      <c r="I7" s="8" t="s">
        <v>38</v>
      </c>
      <c r="J7" s="9" t="s">
        <v>39</v>
      </c>
      <c r="K7" s="9">
        <v>131</v>
      </c>
      <c r="L7" s="8"/>
      <c r="M7" s="8"/>
      <c r="N7" s="8"/>
      <c r="O7" s="8"/>
      <c r="P7" s="8"/>
      <c r="Q7" s="8"/>
      <c r="R7" s="9">
        <v>131</v>
      </c>
      <c r="S7" s="8"/>
      <c r="T7" s="9">
        <v>0</v>
      </c>
      <c r="U7" s="16">
        <v>0</v>
      </c>
      <c r="V7" s="8">
        <v>0</v>
      </c>
      <c r="W7" s="16"/>
      <c r="X7" s="9" t="s">
        <v>36</v>
      </c>
      <c r="Y7" s="9" t="s">
        <v>37</v>
      </c>
    </row>
    <row r="8" spans="1:25" s="3" customFormat="1" ht="109.1" customHeight="1" x14ac:dyDescent="0.25">
      <c r="A8" s="8">
        <v>40</v>
      </c>
      <c r="B8" s="8" t="s">
        <v>30</v>
      </c>
      <c r="C8" s="8" t="s">
        <v>31</v>
      </c>
      <c r="D8" s="8"/>
      <c r="E8" s="8" t="s">
        <v>32</v>
      </c>
      <c r="F8" s="8"/>
      <c r="G8" s="8"/>
      <c r="H8" s="8" t="s">
        <v>33</v>
      </c>
      <c r="I8" s="8" t="s">
        <v>40</v>
      </c>
      <c r="J8" s="9" t="s">
        <v>39</v>
      </c>
      <c r="K8" s="9">
        <v>156</v>
      </c>
      <c r="L8" s="8"/>
      <c r="M8" s="8"/>
      <c r="N8" s="8"/>
      <c r="O8" s="8"/>
      <c r="P8" s="8"/>
      <c r="Q8" s="8"/>
      <c r="R8" s="9">
        <v>156</v>
      </c>
      <c r="S8" s="8"/>
      <c r="T8" s="9">
        <v>0</v>
      </c>
      <c r="U8" s="16">
        <v>0</v>
      </c>
      <c r="V8" s="8">
        <v>0</v>
      </c>
      <c r="W8" s="16"/>
      <c r="X8" s="9" t="s">
        <v>36</v>
      </c>
      <c r="Y8" s="9" t="s">
        <v>37</v>
      </c>
    </row>
    <row r="9" spans="1:25" s="2" customFormat="1" ht="56" customHeight="1" x14ac:dyDescent="0.25">
      <c r="A9" s="9">
        <v>2</v>
      </c>
      <c r="B9" s="9" t="s">
        <v>41</v>
      </c>
      <c r="C9" s="9" t="s">
        <v>42</v>
      </c>
      <c r="D9" s="9"/>
      <c r="E9" s="9"/>
      <c r="F9" s="9"/>
      <c r="G9" s="9"/>
      <c r="H9" s="9" t="s">
        <v>43</v>
      </c>
      <c r="I9" s="9" t="s">
        <v>44</v>
      </c>
      <c r="J9" s="9" t="s">
        <v>45</v>
      </c>
      <c r="K9" s="9">
        <v>103073</v>
      </c>
      <c r="L9" s="9">
        <v>103073</v>
      </c>
      <c r="M9" s="9"/>
      <c r="N9" s="9">
        <v>692042.34</v>
      </c>
      <c r="O9" s="9"/>
      <c r="P9" s="9"/>
      <c r="Q9" s="9"/>
      <c r="R9" s="9"/>
      <c r="S9" s="9"/>
      <c r="T9" s="9"/>
      <c r="U9" s="9"/>
      <c r="V9" s="9">
        <f t="shared" ref="V9:V19" si="0">N9</f>
        <v>692042.34</v>
      </c>
      <c r="W9" s="17"/>
      <c r="X9" s="9" t="s">
        <v>36</v>
      </c>
      <c r="Y9" s="25"/>
    </row>
    <row r="10" spans="1:25" s="2" customFormat="1" ht="56" customHeight="1" x14ac:dyDescent="0.25">
      <c r="A10" s="9">
        <v>3</v>
      </c>
      <c r="B10" s="9" t="s">
        <v>41</v>
      </c>
      <c r="C10" s="9" t="s">
        <v>42</v>
      </c>
      <c r="D10" s="9"/>
      <c r="E10" s="9"/>
      <c r="F10" s="9"/>
      <c r="G10" s="9"/>
      <c r="H10" s="9" t="s">
        <v>43</v>
      </c>
      <c r="I10" s="9" t="s">
        <v>46</v>
      </c>
      <c r="J10" s="9" t="s">
        <v>47</v>
      </c>
      <c r="K10" s="9">
        <v>5</v>
      </c>
      <c r="L10" s="9">
        <v>5</v>
      </c>
      <c r="M10" s="9"/>
      <c r="N10" s="9">
        <v>12300</v>
      </c>
      <c r="O10" s="9"/>
      <c r="P10" s="9"/>
      <c r="Q10" s="9"/>
      <c r="R10" s="9"/>
      <c r="S10" s="9"/>
      <c r="T10" s="9"/>
      <c r="U10" s="9"/>
      <c r="V10" s="9">
        <f t="shared" si="0"/>
        <v>12300</v>
      </c>
      <c r="W10" s="17"/>
      <c r="X10" s="9" t="s">
        <v>36</v>
      </c>
      <c r="Y10" s="25"/>
    </row>
    <row r="11" spans="1:25" s="2" customFormat="1" ht="56" customHeight="1" x14ac:dyDescent="0.25">
      <c r="A11" s="9">
        <v>4</v>
      </c>
      <c r="B11" s="9" t="s">
        <v>41</v>
      </c>
      <c r="C11" s="9" t="s">
        <v>42</v>
      </c>
      <c r="D11" s="9"/>
      <c r="E11" s="9"/>
      <c r="F11" s="9"/>
      <c r="G11" s="9"/>
      <c r="H11" s="9" t="s">
        <v>43</v>
      </c>
      <c r="I11" s="9" t="s">
        <v>48</v>
      </c>
      <c r="J11" s="9" t="s">
        <v>47</v>
      </c>
      <c r="K11" s="9">
        <v>6</v>
      </c>
      <c r="L11" s="9">
        <v>6</v>
      </c>
      <c r="M11" s="9"/>
      <c r="N11" s="9">
        <v>56600</v>
      </c>
      <c r="O11" s="9"/>
      <c r="P11" s="9"/>
      <c r="Q11" s="9"/>
      <c r="R11" s="9"/>
      <c r="S11" s="9"/>
      <c r="T11" s="9"/>
      <c r="U11" s="9"/>
      <c r="V11" s="9">
        <f t="shared" si="0"/>
        <v>56600</v>
      </c>
      <c r="W11" s="17"/>
      <c r="X11" s="9" t="s">
        <v>36</v>
      </c>
      <c r="Y11" s="25"/>
    </row>
    <row r="12" spans="1:25" s="2" customFormat="1" ht="56" customHeight="1" x14ac:dyDescent="0.25">
      <c r="A12" s="9">
        <v>5</v>
      </c>
      <c r="B12" s="9" t="s">
        <v>41</v>
      </c>
      <c r="C12" s="9" t="s">
        <v>42</v>
      </c>
      <c r="D12" s="9"/>
      <c r="E12" s="9"/>
      <c r="F12" s="9"/>
      <c r="G12" s="9"/>
      <c r="H12" s="9" t="s">
        <v>43</v>
      </c>
      <c r="I12" s="9" t="s">
        <v>49</v>
      </c>
      <c r="J12" s="9" t="s">
        <v>47</v>
      </c>
      <c r="K12" s="9">
        <v>15</v>
      </c>
      <c r="L12" s="9">
        <v>15</v>
      </c>
      <c r="M12" s="9"/>
      <c r="N12" s="9">
        <v>122400</v>
      </c>
      <c r="O12" s="9"/>
      <c r="P12" s="9"/>
      <c r="Q12" s="9"/>
      <c r="R12" s="9"/>
      <c r="S12" s="9"/>
      <c r="T12" s="9"/>
      <c r="U12" s="9"/>
      <c r="V12" s="9">
        <f t="shared" si="0"/>
        <v>122400</v>
      </c>
      <c r="W12" s="17"/>
      <c r="X12" s="9" t="s">
        <v>36</v>
      </c>
      <c r="Y12" s="9" t="s">
        <v>50</v>
      </c>
    </row>
    <row r="13" spans="1:25" s="2" customFormat="1" ht="56" customHeight="1" x14ac:dyDescent="0.25">
      <c r="A13" s="9">
        <v>6</v>
      </c>
      <c r="B13" s="9" t="s">
        <v>41</v>
      </c>
      <c r="C13" s="9" t="s">
        <v>42</v>
      </c>
      <c r="D13" s="9"/>
      <c r="E13" s="9"/>
      <c r="F13" s="9"/>
      <c r="G13" s="9"/>
      <c r="H13" s="9" t="s">
        <v>43</v>
      </c>
      <c r="I13" s="9" t="s">
        <v>51</v>
      </c>
      <c r="J13" s="9" t="s">
        <v>52</v>
      </c>
      <c r="K13" s="9">
        <v>44</v>
      </c>
      <c r="L13" s="9">
        <v>44</v>
      </c>
      <c r="M13" s="9"/>
      <c r="N13" s="9">
        <v>4400</v>
      </c>
      <c r="O13" s="9"/>
      <c r="P13" s="9"/>
      <c r="Q13" s="9"/>
      <c r="R13" s="9"/>
      <c r="S13" s="9"/>
      <c r="T13" s="9"/>
      <c r="U13" s="9"/>
      <c r="V13" s="9">
        <f t="shared" si="0"/>
        <v>4400</v>
      </c>
      <c r="W13" s="17"/>
      <c r="X13" s="9" t="s">
        <v>36</v>
      </c>
      <c r="Y13" s="25"/>
    </row>
    <row r="14" spans="1:25" s="2" customFormat="1" ht="56" customHeight="1" x14ac:dyDescent="0.25">
      <c r="A14" s="9">
        <v>7</v>
      </c>
      <c r="B14" s="9" t="s">
        <v>41</v>
      </c>
      <c r="C14" s="9" t="s">
        <v>42</v>
      </c>
      <c r="D14" s="9"/>
      <c r="E14" s="9"/>
      <c r="F14" s="9"/>
      <c r="G14" s="9"/>
      <c r="H14" s="9" t="s">
        <v>43</v>
      </c>
      <c r="I14" s="9" t="s">
        <v>53</v>
      </c>
      <c r="J14" s="9" t="s">
        <v>47</v>
      </c>
      <c r="K14" s="9">
        <v>20</v>
      </c>
      <c r="L14" s="9">
        <v>20</v>
      </c>
      <c r="M14" s="9"/>
      <c r="N14" s="9">
        <v>26480</v>
      </c>
      <c r="O14" s="9"/>
      <c r="P14" s="9"/>
      <c r="Q14" s="9"/>
      <c r="R14" s="9"/>
      <c r="S14" s="9"/>
      <c r="T14" s="9"/>
      <c r="U14" s="9"/>
      <c r="V14" s="9">
        <f t="shared" si="0"/>
        <v>26480</v>
      </c>
      <c r="W14" s="17"/>
      <c r="X14" s="9" t="s">
        <v>36</v>
      </c>
      <c r="Y14" s="25"/>
    </row>
    <row r="15" spans="1:25" s="2" customFormat="1" ht="56" customHeight="1" x14ac:dyDescent="0.25">
      <c r="A15" s="9">
        <v>8</v>
      </c>
      <c r="B15" s="9" t="s">
        <v>41</v>
      </c>
      <c r="C15" s="9" t="s">
        <v>42</v>
      </c>
      <c r="D15" s="9"/>
      <c r="E15" s="9"/>
      <c r="F15" s="9"/>
      <c r="G15" s="9"/>
      <c r="H15" s="9" t="s">
        <v>43</v>
      </c>
      <c r="I15" s="9" t="s">
        <v>54</v>
      </c>
      <c r="J15" s="9" t="s">
        <v>47</v>
      </c>
      <c r="K15" s="9">
        <v>134</v>
      </c>
      <c r="L15" s="9">
        <v>134</v>
      </c>
      <c r="M15" s="9"/>
      <c r="N15" s="9">
        <v>50290</v>
      </c>
      <c r="O15" s="9"/>
      <c r="P15" s="9"/>
      <c r="Q15" s="9"/>
      <c r="R15" s="9"/>
      <c r="S15" s="9"/>
      <c r="T15" s="9"/>
      <c r="U15" s="9"/>
      <c r="V15" s="9">
        <f t="shared" si="0"/>
        <v>50290</v>
      </c>
      <c r="W15" s="17"/>
      <c r="X15" s="9" t="s">
        <v>36</v>
      </c>
      <c r="Y15" s="25"/>
    </row>
    <row r="16" spans="1:25" s="2" customFormat="1" ht="56" customHeight="1" x14ac:dyDescent="0.25">
      <c r="A16" s="9">
        <v>9</v>
      </c>
      <c r="B16" s="9" t="s">
        <v>41</v>
      </c>
      <c r="C16" s="9" t="s">
        <v>42</v>
      </c>
      <c r="D16" s="9"/>
      <c r="E16" s="9"/>
      <c r="F16" s="9"/>
      <c r="G16" s="9"/>
      <c r="H16" s="9" t="s">
        <v>43</v>
      </c>
      <c r="I16" s="9" t="s">
        <v>55</v>
      </c>
      <c r="J16" s="9" t="s">
        <v>47</v>
      </c>
      <c r="K16" s="9">
        <v>2</v>
      </c>
      <c r="L16" s="9">
        <v>2</v>
      </c>
      <c r="M16" s="9"/>
      <c r="N16" s="9">
        <v>5000</v>
      </c>
      <c r="O16" s="9"/>
      <c r="P16" s="9"/>
      <c r="Q16" s="9"/>
      <c r="R16" s="9"/>
      <c r="S16" s="9"/>
      <c r="T16" s="9"/>
      <c r="U16" s="9"/>
      <c r="V16" s="9">
        <f t="shared" si="0"/>
        <v>5000</v>
      </c>
      <c r="W16" s="17"/>
      <c r="X16" s="9" t="s">
        <v>36</v>
      </c>
      <c r="Y16" s="25"/>
    </row>
    <row r="17" spans="1:25" s="2" customFormat="1" ht="56" customHeight="1" x14ac:dyDescent="0.25">
      <c r="A17" s="9">
        <v>10</v>
      </c>
      <c r="B17" s="9" t="s">
        <v>41</v>
      </c>
      <c r="C17" s="9" t="s">
        <v>42</v>
      </c>
      <c r="D17" s="9"/>
      <c r="E17" s="9"/>
      <c r="F17" s="9"/>
      <c r="G17" s="9"/>
      <c r="H17" s="9" t="s">
        <v>43</v>
      </c>
      <c r="I17" s="9" t="s">
        <v>56</v>
      </c>
      <c r="J17" s="9" t="s">
        <v>47</v>
      </c>
      <c r="K17" s="9">
        <v>3</v>
      </c>
      <c r="L17" s="9">
        <v>3</v>
      </c>
      <c r="M17" s="9"/>
      <c r="N17" s="9">
        <v>3920</v>
      </c>
      <c r="O17" s="9"/>
      <c r="P17" s="9"/>
      <c r="Q17" s="9"/>
      <c r="R17" s="9"/>
      <c r="S17" s="9"/>
      <c r="T17" s="9"/>
      <c r="U17" s="9"/>
      <c r="V17" s="9">
        <f t="shared" si="0"/>
        <v>3920</v>
      </c>
      <c r="W17" s="17"/>
      <c r="X17" s="9" t="s">
        <v>36</v>
      </c>
      <c r="Y17" s="25"/>
    </row>
    <row r="18" spans="1:25" s="2" customFormat="1" ht="56" customHeight="1" x14ac:dyDescent="0.25">
      <c r="A18" s="9">
        <v>11</v>
      </c>
      <c r="B18" s="9" t="s">
        <v>41</v>
      </c>
      <c r="C18" s="9" t="s">
        <v>42</v>
      </c>
      <c r="D18" s="9"/>
      <c r="E18" s="9"/>
      <c r="F18" s="9"/>
      <c r="G18" s="9"/>
      <c r="H18" s="9" t="s">
        <v>43</v>
      </c>
      <c r="I18" s="9" t="s">
        <v>57</v>
      </c>
      <c r="J18" s="9" t="s">
        <v>58</v>
      </c>
      <c r="K18" s="9">
        <v>24</v>
      </c>
      <c r="L18" s="9">
        <v>24</v>
      </c>
      <c r="M18" s="9"/>
      <c r="N18" s="9">
        <v>11490</v>
      </c>
      <c r="O18" s="9"/>
      <c r="P18" s="9"/>
      <c r="Q18" s="9"/>
      <c r="R18" s="9"/>
      <c r="S18" s="9"/>
      <c r="T18" s="9"/>
      <c r="U18" s="9"/>
      <c r="V18" s="9">
        <f t="shared" si="0"/>
        <v>11490</v>
      </c>
      <c r="W18" s="17"/>
      <c r="X18" s="9" t="s">
        <v>36</v>
      </c>
      <c r="Y18" s="25"/>
    </row>
    <row r="19" spans="1:25" s="2" customFormat="1" ht="56" customHeight="1" x14ac:dyDescent="0.25">
      <c r="A19" s="9">
        <v>12</v>
      </c>
      <c r="B19" s="9" t="s">
        <v>41</v>
      </c>
      <c r="C19" s="9" t="s">
        <v>42</v>
      </c>
      <c r="D19" s="9"/>
      <c r="E19" s="9"/>
      <c r="F19" s="9"/>
      <c r="G19" s="9"/>
      <c r="H19" s="9" t="s">
        <v>43</v>
      </c>
      <c r="I19" s="9" t="s">
        <v>59</v>
      </c>
      <c r="J19" s="9" t="s">
        <v>45</v>
      </c>
      <c r="K19" s="9">
        <v>86500</v>
      </c>
      <c r="L19" s="9">
        <v>86500</v>
      </c>
      <c r="M19" s="9">
        <v>1.66</v>
      </c>
      <c r="N19" s="9">
        <f>L19*M19</f>
        <v>143590</v>
      </c>
      <c r="O19" s="9"/>
      <c r="P19" s="9"/>
      <c r="Q19" s="9"/>
      <c r="R19" s="9"/>
      <c r="S19" s="9"/>
      <c r="T19" s="9"/>
      <c r="U19" s="9"/>
      <c r="V19" s="9">
        <f t="shared" si="0"/>
        <v>143590</v>
      </c>
      <c r="W19" s="17"/>
      <c r="X19" s="9" t="s">
        <v>36</v>
      </c>
      <c r="Y19" s="25"/>
    </row>
    <row r="20" spans="1:25" s="2" customFormat="1" ht="56" customHeight="1" x14ac:dyDescent="0.25">
      <c r="A20" s="9">
        <v>13</v>
      </c>
      <c r="B20" s="9" t="s">
        <v>41</v>
      </c>
      <c r="C20" s="9" t="s">
        <v>42</v>
      </c>
      <c r="D20" s="9"/>
      <c r="E20" s="9"/>
      <c r="F20" s="9"/>
      <c r="G20" s="9"/>
      <c r="H20" s="9" t="s">
        <v>43</v>
      </c>
      <c r="I20" s="9" t="s">
        <v>60</v>
      </c>
      <c r="J20" s="9" t="s">
        <v>61</v>
      </c>
      <c r="K20" s="9">
        <v>200</v>
      </c>
      <c r="L20" s="9"/>
      <c r="M20" s="9"/>
      <c r="N20" s="9"/>
      <c r="O20" s="9"/>
      <c r="P20" s="9"/>
      <c r="Q20" s="9"/>
      <c r="R20" s="9">
        <v>200</v>
      </c>
      <c r="S20" s="9"/>
      <c r="T20" s="9"/>
      <c r="U20" s="9"/>
      <c r="V20" s="9">
        <v>0</v>
      </c>
      <c r="W20" s="17"/>
      <c r="X20" s="9" t="s">
        <v>36</v>
      </c>
      <c r="Y20" s="25"/>
    </row>
    <row r="21" spans="1:25" s="2" customFormat="1" ht="104.1" customHeight="1" x14ac:dyDescent="0.25">
      <c r="A21" s="9">
        <v>14</v>
      </c>
      <c r="B21" s="8" t="s">
        <v>62</v>
      </c>
      <c r="C21" s="8" t="s">
        <v>63</v>
      </c>
      <c r="D21" s="8" t="s">
        <v>64</v>
      </c>
      <c r="E21" s="8" t="s">
        <v>32</v>
      </c>
      <c r="F21" s="8"/>
      <c r="G21" s="8"/>
      <c r="H21" s="8" t="s">
        <v>65</v>
      </c>
      <c r="I21" s="8" t="s">
        <v>66</v>
      </c>
      <c r="J21" s="8" t="s">
        <v>61</v>
      </c>
      <c r="K21" s="8">
        <v>30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30</v>
      </c>
      <c r="S21" s="8">
        <v>0</v>
      </c>
      <c r="T21" s="8">
        <v>0</v>
      </c>
      <c r="U21" s="8">
        <f t="shared" ref="U21:U26" si="1">K21-L21-O21-P21-Q21-R21-S21-T21</f>
        <v>0</v>
      </c>
      <c r="V21" s="8">
        <v>0</v>
      </c>
      <c r="W21" s="8"/>
      <c r="X21" s="8" t="s">
        <v>36</v>
      </c>
      <c r="Y21" s="26"/>
    </row>
    <row r="22" spans="1:25" s="2" customFormat="1" ht="104.1" customHeight="1" x14ac:dyDescent="0.25">
      <c r="A22" s="9">
        <v>15</v>
      </c>
      <c r="B22" s="8" t="s">
        <v>62</v>
      </c>
      <c r="C22" s="8" t="s">
        <v>63</v>
      </c>
      <c r="D22" s="8" t="s">
        <v>64</v>
      </c>
      <c r="E22" s="8" t="s">
        <v>32</v>
      </c>
      <c r="F22" s="8"/>
      <c r="G22" s="8"/>
      <c r="H22" s="8" t="s">
        <v>65</v>
      </c>
      <c r="I22" s="8" t="s">
        <v>67</v>
      </c>
      <c r="J22" s="8" t="s">
        <v>39</v>
      </c>
      <c r="K22" s="8">
        <v>169</v>
      </c>
      <c r="L22" s="8">
        <v>15</v>
      </c>
      <c r="M22" s="8">
        <v>4860</v>
      </c>
      <c r="N22" s="8">
        <v>72900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67</v>
      </c>
      <c r="U22" s="8">
        <f t="shared" si="1"/>
        <v>87</v>
      </c>
      <c r="V22" s="8">
        <v>72900</v>
      </c>
      <c r="W22" s="8" t="s">
        <v>68</v>
      </c>
      <c r="X22" s="8" t="s">
        <v>36</v>
      </c>
      <c r="Y22" s="26" t="s">
        <v>69</v>
      </c>
    </row>
    <row r="23" spans="1:25" s="2" customFormat="1" ht="104.1" customHeight="1" x14ac:dyDescent="0.25">
      <c r="A23" s="9">
        <v>16</v>
      </c>
      <c r="B23" s="8" t="s">
        <v>62</v>
      </c>
      <c r="C23" s="8" t="s">
        <v>63</v>
      </c>
      <c r="D23" s="8" t="s">
        <v>64</v>
      </c>
      <c r="E23" s="8" t="s">
        <v>32</v>
      </c>
      <c r="F23" s="8"/>
      <c r="G23" s="8"/>
      <c r="H23" s="8" t="s">
        <v>65</v>
      </c>
      <c r="I23" s="8" t="s">
        <v>70</v>
      </c>
      <c r="J23" s="8" t="s">
        <v>39</v>
      </c>
      <c r="K23" s="8">
        <v>306</v>
      </c>
      <c r="L23" s="8">
        <v>3</v>
      </c>
      <c r="M23" s="8">
        <v>4333.3</v>
      </c>
      <c r="N23" s="8">
        <v>13000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47</v>
      </c>
      <c r="U23" s="8">
        <f t="shared" si="1"/>
        <v>256</v>
      </c>
      <c r="V23" s="8">
        <v>13000</v>
      </c>
      <c r="W23" s="8" t="s">
        <v>71</v>
      </c>
      <c r="X23" s="8" t="s">
        <v>36</v>
      </c>
      <c r="Y23" s="26" t="s">
        <v>72</v>
      </c>
    </row>
    <row r="24" spans="1:25" s="2" customFormat="1" ht="104.1" customHeight="1" x14ac:dyDescent="0.25">
      <c r="A24" s="9">
        <v>17</v>
      </c>
      <c r="B24" s="8" t="s">
        <v>62</v>
      </c>
      <c r="C24" s="8" t="s">
        <v>63</v>
      </c>
      <c r="D24" s="8" t="s">
        <v>64</v>
      </c>
      <c r="E24" s="8" t="s">
        <v>32</v>
      </c>
      <c r="F24" s="8"/>
      <c r="G24" s="8"/>
      <c r="H24" s="8" t="s">
        <v>65</v>
      </c>
      <c r="I24" s="8" t="s">
        <v>73</v>
      </c>
      <c r="J24" s="8" t="s">
        <v>39</v>
      </c>
      <c r="K24" s="8">
        <v>398</v>
      </c>
      <c r="L24" s="8">
        <v>8</v>
      </c>
      <c r="M24" s="8">
        <v>3262.5</v>
      </c>
      <c r="N24" s="8">
        <v>26100</v>
      </c>
      <c r="O24" s="8">
        <v>0</v>
      </c>
      <c r="P24" s="8">
        <v>0</v>
      </c>
      <c r="Q24" s="8">
        <v>0</v>
      </c>
      <c r="R24" s="8">
        <v>297</v>
      </c>
      <c r="S24" s="8">
        <v>0</v>
      </c>
      <c r="T24" s="8">
        <v>34</v>
      </c>
      <c r="U24" s="8">
        <f t="shared" si="1"/>
        <v>59</v>
      </c>
      <c r="V24" s="8">
        <v>26100</v>
      </c>
      <c r="W24" s="8" t="s">
        <v>71</v>
      </c>
      <c r="X24" s="8" t="s">
        <v>36</v>
      </c>
      <c r="Y24" s="26" t="s">
        <v>74</v>
      </c>
    </row>
    <row r="25" spans="1:25" s="2" customFormat="1" ht="104.1" customHeight="1" x14ac:dyDescent="0.25">
      <c r="A25" s="9">
        <v>18</v>
      </c>
      <c r="B25" s="8" t="s">
        <v>62</v>
      </c>
      <c r="C25" s="8" t="s">
        <v>63</v>
      </c>
      <c r="D25" s="8" t="s">
        <v>64</v>
      </c>
      <c r="E25" s="8" t="s">
        <v>32</v>
      </c>
      <c r="F25" s="8"/>
      <c r="G25" s="8"/>
      <c r="H25" s="8" t="s">
        <v>65</v>
      </c>
      <c r="I25" s="8" t="s">
        <v>75</v>
      </c>
      <c r="J25" s="8" t="s">
        <v>61</v>
      </c>
      <c r="K25" s="8">
        <v>44</v>
      </c>
      <c r="L25" s="8">
        <v>44</v>
      </c>
      <c r="M25" s="8">
        <v>300</v>
      </c>
      <c r="N25" s="8">
        <v>13200</v>
      </c>
      <c r="O25" s="8">
        <v>0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f t="shared" si="1"/>
        <v>0</v>
      </c>
      <c r="V25" s="8">
        <v>13200</v>
      </c>
      <c r="W25" s="8" t="s">
        <v>68</v>
      </c>
      <c r="X25" s="8" t="s">
        <v>36</v>
      </c>
      <c r="Y25" s="26"/>
    </row>
    <row r="26" spans="1:25" s="2" customFormat="1" ht="104.1" customHeight="1" x14ac:dyDescent="0.25">
      <c r="A26" s="9">
        <v>19</v>
      </c>
      <c r="B26" s="8" t="s">
        <v>62</v>
      </c>
      <c r="C26" s="8" t="s">
        <v>63</v>
      </c>
      <c r="D26" s="8" t="s">
        <v>64</v>
      </c>
      <c r="E26" s="8" t="s">
        <v>32</v>
      </c>
      <c r="F26" s="8"/>
      <c r="G26" s="8"/>
      <c r="H26" s="8" t="s">
        <v>65</v>
      </c>
      <c r="I26" s="8" t="s">
        <v>76</v>
      </c>
      <c r="J26" s="8" t="s">
        <v>39</v>
      </c>
      <c r="K26" s="8">
        <v>42</v>
      </c>
      <c r="L26" s="8">
        <v>42</v>
      </c>
      <c r="M26" s="8">
        <v>456.4</v>
      </c>
      <c r="N26" s="8">
        <v>19170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f t="shared" si="1"/>
        <v>0</v>
      </c>
      <c r="V26" s="8">
        <v>19170</v>
      </c>
      <c r="W26" s="8" t="s">
        <v>68</v>
      </c>
      <c r="X26" s="8" t="s">
        <v>36</v>
      </c>
      <c r="Y26" s="26"/>
    </row>
    <row r="27" spans="1:25" s="2" customFormat="1" ht="104.1" customHeight="1" x14ac:dyDescent="0.25">
      <c r="A27" s="9">
        <v>20</v>
      </c>
      <c r="B27" s="8" t="s">
        <v>62</v>
      </c>
      <c r="C27" s="8" t="s">
        <v>63</v>
      </c>
      <c r="D27" s="8" t="s">
        <v>64</v>
      </c>
      <c r="E27" s="8" t="s">
        <v>32</v>
      </c>
      <c r="F27" s="8"/>
      <c r="G27" s="8"/>
      <c r="H27" s="8" t="s">
        <v>65</v>
      </c>
      <c r="I27" s="8" t="s">
        <v>77</v>
      </c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>
        <v>15734</v>
      </c>
      <c r="W27" s="18">
        <v>45276</v>
      </c>
      <c r="X27" s="8" t="s">
        <v>36</v>
      </c>
      <c r="Y27" s="26" t="s">
        <v>78</v>
      </c>
    </row>
    <row r="28" spans="1:25" s="2" customFormat="1" ht="74" customHeight="1" x14ac:dyDescent="0.25">
      <c r="A28" s="9">
        <v>21</v>
      </c>
      <c r="B28" s="9" t="s">
        <v>79</v>
      </c>
      <c r="C28" s="9" t="s">
        <v>80</v>
      </c>
      <c r="D28" s="9" t="s">
        <v>41</v>
      </c>
      <c r="E28" s="8"/>
      <c r="F28" s="9"/>
      <c r="G28" s="9"/>
      <c r="H28" s="9" t="s">
        <v>43</v>
      </c>
      <c r="I28" s="9" t="s">
        <v>81</v>
      </c>
      <c r="J28" s="9" t="s">
        <v>39</v>
      </c>
      <c r="K28" s="9">
        <v>1500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1500</v>
      </c>
      <c r="S28" s="9">
        <v>0</v>
      </c>
      <c r="T28" s="9">
        <v>0</v>
      </c>
      <c r="U28" s="9">
        <v>500</v>
      </c>
      <c r="V28" s="9">
        <v>0</v>
      </c>
      <c r="W28" s="17"/>
      <c r="X28" s="9" t="s">
        <v>36</v>
      </c>
      <c r="Y28" s="26" t="s">
        <v>82</v>
      </c>
    </row>
    <row r="29" spans="1:25" s="2" customFormat="1" ht="56" customHeight="1" x14ac:dyDescent="0.25">
      <c r="A29" s="9">
        <v>22</v>
      </c>
      <c r="B29" s="9" t="s">
        <v>83</v>
      </c>
      <c r="C29" s="9" t="s">
        <v>84</v>
      </c>
      <c r="D29" s="9"/>
      <c r="E29" s="9"/>
      <c r="F29" s="9"/>
      <c r="G29" s="9"/>
      <c r="H29" s="9"/>
      <c r="I29" s="10" t="s">
        <v>85</v>
      </c>
      <c r="J29" s="10" t="s">
        <v>86</v>
      </c>
      <c r="K29" s="10">
        <v>600</v>
      </c>
      <c r="L29" s="10">
        <v>474</v>
      </c>
      <c r="M29" s="10" t="s">
        <v>87</v>
      </c>
      <c r="N29" s="10">
        <v>6636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v>126</v>
      </c>
      <c r="U29" s="10">
        <v>0</v>
      </c>
      <c r="V29" s="19">
        <v>6636</v>
      </c>
      <c r="W29" s="17" t="s">
        <v>88</v>
      </c>
      <c r="X29" s="9" t="s">
        <v>36</v>
      </c>
      <c r="Y29" s="9"/>
    </row>
    <row r="30" spans="1:25" s="2" customFormat="1" ht="56" customHeight="1" x14ac:dyDescent="0.25">
      <c r="A30" s="9">
        <v>23</v>
      </c>
      <c r="B30" s="9" t="s">
        <v>83</v>
      </c>
      <c r="C30" s="9" t="s">
        <v>84</v>
      </c>
      <c r="D30" s="9"/>
      <c r="E30" s="9"/>
      <c r="F30" s="9"/>
      <c r="G30" s="9"/>
      <c r="H30" s="9"/>
      <c r="I30" s="10" t="s">
        <v>85</v>
      </c>
      <c r="J30" s="10" t="s">
        <v>86</v>
      </c>
      <c r="K30" s="10">
        <v>2000</v>
      </c>
      <c r="L30" s="10">
        <v>200</v>
      </c>
      <c r="M30" s="10" t="s">
        <v>89</v>
      </c>
      <c r="N30" s="10">
        <v>1680</v>
      </c>
      <c r="O30" s="10">
        <v>0</v>
      </c>
      <c r="P30" s="10">
        <v>0</v>
      </c>
      <c r="Q30" s="10">
        <v>0</v>
      </c>
      <c r="R30" s="10">
        <v>1300</v>
      </c>
      <c r="S30" s="10">
        <v>0</v>
      </c>
      <c r="T30" s="10">
        <v>500</v>
      </c>
      <c r="U30" s="10">
        <v>0</v>
      </c>
      <c r="V30" s="19">
        <v>1680</v>
      </c>
      <c r="W30" s="17" t="s">
        <v>88</v>
      </c>
      <c r="X30" s="9" t="s">
        <v>36</v>
      </c>
      <c r="Y30" s="9"/>
    </row>
    <row r="31" spans="1:25" s="2" customFormat="1" ht="56" customHeight="1" x14ac:dyDescent="0.25">
      <c r="A31" s="9">
        <v>24</v>
      </c>
      <c r="B31" s="9" t="s">
        <v>83</v>
      </c>
      <c r="C31" s="9" t="s">
        <v>84</v>
      </c>
      <c r="D31" s="9"/>
      <c r="E31" s="9"/>
      <c r="F31" s="9"/>
      <c r="G31" s="9"/>
      <c r="H31" s="9"/>
      <c r="I31" s="10" t="s">
        <v>90</v>
      </c>
      <c r="J31" s="10" t="s">
        <v>86</v>
      </c>
      <c r="K31" s="10">
        <v>1080</v>
      </c>
      <c r="L31" s="10">
        <v>200</v>
      </c>
      <c r="M31" s="10" t="s">
        <v>91</v>
      </c>
      <c r="N31" s="10">
        <v>2000</v>
      </c>
      <c r="O31" s="10">
        <v>0</v>
      </c>
      <c r="P31" s="10">
        <v>0</v>
      </c>
      <c r="Q31" s="10">
        <v>0</v>
      </c>
      <c r="R31" s="10">
        <v>800</v>
      </c>
      <c r="S31" s="10">
        <v>0</v>
      </c>
      <c r="T31" s="10">
        <v>80</v>
      </c>
      <c r="U31" s="10">
        <v>0</v>
      </c>
      <c r="V31" s="19">
        <v>2000</v>
      </c>
      <c r="W31" s="17" t="s">
        <v>88</v>
      </c>
      <c r="X31" s="9" t="s">
        <v>36</v>
      </c>
      <c r="Y31" s="9"/>
    </row>
    <row r="32" spans="1:25" s="2" customFormat="1" ht="56" customHeight="1" x14ac:dyDescent="0.25">
      <c r="A32" s="9">
        <v>25</v>
      </c>
      <c r="B32" s="9" t="s">
        <v>83</v>
      </c>
      <c r="C32" s="9" t="s">
        <v>84</v>
      </c>
      <c r="D32" s="9"/>
      <c r="E32" s="9"/>
      <c r="F32" s="9"/>
      <c r="G32" s="9"/>
      <c r="H32" s="9"/>
      <c r="I32" s="10" t="s">
        <v>92</v>
      </c>
      <c r="J32" s="10" t="s">
        <v>93</v>
      </c>
      <c r="K32" s="10">
        <v>300</v>
      </c>
      <c r="L32" s="10">
        <v>300</v>
      </c>
      <c r="M32" s="10" t="s">
        <v>94</v>
      </c>
      <c r="N32" s="10">
        <v>1800</v>
      </c>
      <c r="O32" s="10">
        <v>0</v>
      </c>
      <c r="P32" s="10">
        <v>0</v>
      </c>
      <c r="Q32" s="10">
        <v>0</v>
      </c>
      <c r="R32" s="10">
        <v>50</v>
      </c>
      <c r="S32" s="10">
        <v>0</v>
      </c>
      <c r="T32" s="10">
        <v>50</v>
      </c>
      <c r="U32" s="10">
        <v>0</v>
      </c>
      <c r="V32" s="19">
        <v>1800</v>
      </c>
      <c r="W32" s="17" t="s">
        <v>88</v>
      </c>
      <c r="X32" s="9" t="s">
        <v>36</v>
      </c>
      <c r="Y32" s="9"/>
    </row>
    <row r="33" spans="1:25" s="2" customFormat="1" ht="56" customHeight="1" x14ac:dyDescent="0.25">
      <c r="A33" s="9">
        <v>26</v>
      </c>
      <c r="B33" s="9" t="s">
        <v>83</v>
      </c>
      <c r="C33" s="9" t="s">
        <v>84</v>
      </c>
      <c r="D33" s="9"/>
      <c r="E33" s="9"/>
      <c r="F33" s="9"/>
      <c r="G33" s="9"/>
      <c r="H33" s="9"/>
      <c r="I33" s="10" t="s">
        <v>95</v>
      </c>
      <c r="J33" s="10" t="s">
        <v>93</v>
      </c>
      <c r="K33" s="10">
        <v>462.5</v>
      </c>
      <c r="L33" s="10">
        <v>302.5</v>
      </c>
      <c r="M33" s="10" t="s">
        <v>96</v>
      </c>
      <c r="N33" s="10">
        <v>10285</v>
      </c>
      <c r="O33" s="10">
        <v>0</v>
      </c>
      <c r="P33" s="10">
        <v>0</v>
      </c>
      <c r="Q33" s="10">
        <v>0</v>
      </c>
      <c r="R33" s="10">
        <v>60</v>
      </c>
      <c r="S33" s="10">
        <v>0</v>
      </c>
      <c r="T33" s="10">
        <v>100</v>
      </c>
      <c r="U33" s="10">
        <v>0</v>
      </c>
      <c r="V33" s="19">
        <v>10285</v>
      </c>
      <c r="W33" s="17" t="s">
        <v>88</v>
      </c>
      <c r="X33" s="9" t="s">
        <v>36</v>
      </c>
      <c r="Y33" s="9"/>
    </row>
    <row r="34" spans="1:25" s="2" customFormat="1" ht="56" customHeight="1" x14ac:dyDescent="0.25">
      <c r="A34" s="9">
        <v>27</v>
      </c>
      <c r="B34" s="9" t="s">
        <v>83</v>
      </c>
      <c r="C34" s="9" t="s">
        <v>84</v>
      </c>
      <c r="D34" s="9"/>
      <c r="E34" s="9"/>
      <c r="F34" s="9"/>
      <c r="G34" s="9"/>
      <c r="H34" s="9"/>
      <c r="I34" s="10" t="s">
        <v>85</v>
      </c>
      <c r="J34" s="10" t="s">
        <v>86</v>
      </c>
      <c r="K34" s="10">
        <v>300</v>
      </c>
      <c r="L34" s="10">
        <v>100</v>
      </c>
      <c r="M34" s="10" t="s">
        <v>97</v>
      </c>
      <c r="N34" s="10">
        <v>150</v>
      </c>
      <c r="O34" s="10">
        <v>0</v>
      </c>
      <c r="P34" s="10">
        <v>0</v>
      </c>
      <c r="Q34" s="10">
        <v>0</v>
      </c>
      <c r="R34" s="10">
        <v>178</v>
      </c>
      <c r="S34" s="10">
        <v>0</v>
      </c>
      <c r="T34" s="10">
        <v>22</v>
      </c>
      <c r="U34" s="10">
        <v>0</v>
      </c>
      <c r="V34" s="19">
        <v>150</v>
      </c>
      <c r="W34" s="17" t="s">
        <v>88</v>
      </c>
      <c r="X34" s="9" t="s">
        <v>36</v>
      </c>
      <c r="Y34" s="9"/>
    </row>
    <row r="35" spans="1:25" s="2" customFormat="1" ht="56" customHeight="1" x14ac:dyDescent="0.25">
      <c r="A35" s="9">
        <v>28</v>
      </c>
      <c r="B35" s="9" t="s">
        <v>83</v>
      </c>
      <c r="C35" s="9" t="s">
        <v>84</v>
      </c>
      <c r="D35" s="9"/>
      <c r="E35" s="9"/>
      <c r="F35" s="9"/>
      <c r="G35" s="9"/>
      <c r="H35" s="9"/>
      <c r="I35" s="10" t="s">
        <v>85</v>
      </c>
      <c r="J35" s="10" t="s">
        <v>86</v>
      </c>
      <c r="K35" s="10">
        <v>1200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1200</v>
      </c>
      <c r="S35" s="10">
        <v>0</v>
      </c>
      <c r="T35" s="10">
        <v>0</v>
      </c>
      <c r="U35" s="10">
        <v>0</v>
      </c>
      <c r="V35" s="19">
        <v>0</v>
      </c>
      <c r="W35" s="17"/>
      <c r="X35" s="9" t="s">
        <v>36</v>
      </c>
      <c r="Y35" s="9"/>
    </row>
    <row r="36" spans="1:25" s="2" customFormat="1" ht="56" customHeight="1" x14ac:dyDescent="0.25">
      <c r="A36" s="9">
        <v>29</v>
      </c>
      <c r="B36" s="9" t="s">
        <v>83</v>
      </c>
      <c r="C36" s="9" t="s">
        <v>84</v>
      </c>
      <c r="D36" s="9"/>
      <c r="E36" s="9"/>
      <c r="F36" s="9"/>
      <c r="G36" s="9"/>
      <c r="H36" s="9"/>
      <c r="I36" s="10" t="s">
        <v>85</v>
      </c>
      <c r="J36" s="10" t="s">
        <v>86</v>
      </c>
      <c r="K36" s="10">
        <v>500</v>
      </c>
      <c r="L36" s="10">
        <v>240</v>
      </c>
      <c r="M36" s="10" t="s">
        <v>98</v>
      </c>
      <c r="N36" s="10">
        <v>1440</v>
      </c>
      <c r="O36" s="10">
        <v>0</v>
      </c>
      <c r="P36" s="10">
        <v>0</v>
      </c>
      <c r="Q36" s="10">
        <v>0</v>
      </c>
      <c r="R36" s="10">
        <v>250</v>
      </c>
      <c r="S36" s="10">
        <v>0</v>
      </c>
      <c r="T36" s="10">
        <v>10</v>
      </c>
      <c r="U36" s="10">
        <v>0</v>
      </c>
      <c r="V36" s="19">
        <v>1440</v>
      </c>
      <c r="W36" s="17" t="s">
        <v>99</v>
      </c>
      <c r="X36" s="9" t="s">
        <v>36</v>
      </c>
      <c r="Y36" s="9"/>
    </row>
    <row r="37" spans="1:25" s="2" customFormat="1" ht="56" customHeight="1" x14ac:dyDescent="0.25">
      <c r="A37" s="9">
        <v>30</v>
      </c>
      <c r="B37" s="9" t="s">
        <v>83</v>
      </c>
      <c r="C37" s="9" t="s">
        <v>84</v>
      </c>
      <c r="D37" s="9"/>
      <c r="E37" s="9"/>
      <c r="F37" s="9"/>
      <c r="G37" s="9"/>
      <c r="H37" s="9"/>
      <c r="I37" s="11" t="s">
        <v>100</v>
      </c>
      <c r="J37" s="12" t="s">
        <v>101</v>
      </c>
      <c r="K37" s="12">
        <v>23</v>
      </c>
      <c r="L37" s="12">
        <v>8</v>
      </c>
      <c r="M37" s="12">
        <v>79.5</v>
      </c>
      <c r="N37" s="12">
        <v>636</v>
      </c>
      <c r="O37" s="12">
        <v>0</v>
      </c>
      <c r="P37" s="12">
        <v>0</v>
      </c>
      <c r="Q37" s="12">
        <v>0</v>
      </c>
      <c r="R37" s="12">
        <v>15</v>
      </c>
      <c r="S37" s="12">
        <v>0</v>
      </c>
      <c r="T37" s="12">
        <v>0</v>
      </c>
      <c r="U37" s="12">
        <v>0</v>
      </c>
      <c r="V37" s="20">
        <v>636</v>
      </c>
      <c r="W37" s="17" t="s">
        <v>99</v>
      </c>
      <c r="X37" s="9" t="s">
        <v>36</v>
      </c>
      <c r="Y37" s="9"/>
    </row>
    <row r="38" spans="1:25" s="2" customFormat="1" ht="56" customHeight="1" x14ac:dyDescent="0.25">
      <c r="A38" s="9">
        <v>31</v>
      </c>
      <c r="B38" s="9" t="s">
        <v>83</v>
      </c>
      <c r="C38" s="9" t="s">
        <v>84</v>
      </c>
      <c r="D38" s="9"/>
      <c r="E38" s="9"/>
      <c r="F38" s="9"/>
      <c r="G38" s="9"/>
      <c r="H38" s="9"/>
      <c r="I38" s="13" t="s">
        <v>66</v>
      </c>
      <c r="J38" s="10" t="s">
        <v>102</v>
      </c>
      <c r="K38" s="10">
        <v>2835</v>
      </c>
      <c r="L38" s="10">
        <v>2430</v>
      </c>
      <c r="M38" s="10" t="s">
        <v>103</v>
      </c>
      <c r="N38" s="10">
        <v>4374</v>
      </c>
      <c r="O38" s="10">
        <v>0</v>
      </c>
      <c r="P38" s="10">
        <v>0</v>
      </c>
      <c r="Q38" s="10">
        <v>0</v>
      </c>
      <c r="R38" s="10">
        <v>200</v>
      </c>
      <c r="S38" s="10">
        <v>0</v>
      </c>
      <c r="T38" s="10">
        <v>205</v>
      </c>
      <c r="U38" s="10">
        <v>0</v>
      </c>
      <c r="V38" s="19">
        <v>4374</v>
      </c>
      <c r="W38" s="17" t="s">
        <v>99</v>
      </c>
      <c r="X38" s="9" t="s">
        <v>36</v>
      </c>
      <c r="Y38" s="9"/>
    </row>
    <row r="39" spans="1:25" s="2" customFormat="1" ht="56" customHeight="1" x14ac:dyDescent="0.25">
      <c r="A39" s="9">
        <v>32</v>
      </c>
      <c r="B39" s="9" t="s">
        <v>83</v>
      </c>
      <c r="C39" s="9" t="s">
        <v>84</v>
      </c>
      <c r="D39" s="9"/>
      <c r="E39" s="9"/>
      <c r="F39" s="9"/>
      <c r="G39" s="9"/>
      <c r="H39" s="9"/>
      <c r="I39" s="11" t="s">
        <v>104</v>
      </c>
      <c r="J39" s="12" t="s">
        <v>39</v>
      </c>
      <c r="K39" s="12">
        <v>27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27</v>
      </c>
      <c r="S39" s="12">
        <v>0</v>
      </c>
      <c r="T39" s="12">
        <v>0</v>
      </c>
      <c r="U39" s="12">
        <v>0</v>
      </c>
      <c r="V39" s="20">
        <v>0</v>
      </c>
      <c r="W39" s="17"/>
      <c r="X39" s="9" t="s">
        <v>36</v>
      </c>
      <c r="Y39" s="9"/>
    </row>
    <row r="40" spans="1:25" s="2" customFormat="1" ht="56" customHeight="1" x14ac:dyDescent="0.25">
      <c r="A40" s="9">
        <v>33</v>
      </c>
      <c r="B40" s="9" t="s">
        <v>83</v>
      </c>
      <c r="C40" s="9" t="s">
        <v>84</v>
      </c>
      <c r="D40" s="9"/>
      <c r="E40" s="9"/>
      <c r="F40" s="9"/>
      <c r="G40" s="9"/>
      <c r="H40" s="9"/>
      <c r="I40" s="11" t="s">
        <v>105</v>
      </c>
      <c r="J40" s="12" t="s">
        <v>93</v>
      </c>
      <c r="K40" s="12">
        <v>956</v>
      </c>
      <c r="L40" s="12">
        <v>6</v>
      </c>
      <c r="M40" s="12" t="s">
        <v>106</v>
      </c>
      <c r="N40" s="12">
        <v>42</v>
      </c>
      <c r="O40" s="12">
        <v>0</v>
      </c>
      <c r="P40" s="12">
        <v>0</v>
      </c>
      <c r="Q40" s="12">
        <v>0</v>
      </c>
      <c r="R40" s="12">
        <v>950</v>
      </c>
      <c r="S40" s="12">
        <v>0</v>
      </c>
      <c r="T40" s="12">
        <v>0</v>
      </c>
      <c r="U40" s="12">
        <v>0</v>
      </c>
      <c r="V40" s="20">
        <v>42</v>
      </c>
      <c r="W40" s="17" t="s">
        <v>99</v>
      </c>
      <c r="X40" s="9" t="s">
        <v>36</v>
      </c>
      <c r="Y40" s="9"/>
    </row>
    <row r="41" spans="1:25" s="2" customFormat="1" ht="56" customHeight="1" x14ac:dyDescent="0.25">
      <c r="A41" s="9">
        <v>34</v>
      </c>
      <c r="B41" s="9" t="s">
        <v>83</v>
      </c>
      <c r="C41" s="9" t="s">
        <v>84</v>
      </c>
      <c r="D41" s="9"/>
      <c r="E41" s="9"/>
      <c r="F41" s="9"/>
      <c r="G41" s="9"/>
      <c r="H41" s="9"/>
      <c r="I41" s="13" t="s">
        <v>90</v>
      </c>
      <c r="J41" s="10" t="s">
        <v>86</v>
      </c>
      <c r="K41" s="10">
        <v>100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100</v>
      </c>
      <c r="S41" s="10">
        <v>0</v>
      </c>
      <c r="T41" s="10">
        <v>0</v>
      </c>
      <c r="U41" s="10">
        <v>0</v>
      </c>
      <c r="V41" s="19">
        <v>0</v>
      </c>
      <c r="W41" s="17"/>
      <c r="X41" s="9" t="s">
        <v>36</v>
      </c>
      <c r="Y41" s="9"/>
    </row>
    <row r="42" spans="1:25" s="2" customFormat="1" ht="56" customHeight="1" x14ac:dyDescent="0.25">
      <c r="A42" s="9">
        <v>35</v>
      </c>
      <c r="B42" s="8" t="s">
        <v>107</v>
      </c>
      <c r="C42" s="9" t="s">
        <v>108</v>
      </c>
      <c r="D42" s="9"/>
      <c r="E42" s="9"/>
      <c r="F42" s="9"/>
      <c r="G42" s="9"/>
      <c r="H42" s="8" t="s">
        <v>43</v>
      </c>
      <c r="I42" s="9" t="s">
        <v>51</v>
      </c>
      <c r="J42" s="9" t="s">
        <v>52</v>
      </c>
      <c r="K42" s="9">
        <v>163</v>
      </c>
      <c r="L42" s="9">
        <v>163</v>
      </c>
      <c r="M42" s="9">
        <v>150</v>
      </c>
      <c r="N42" s="9">
        <v>24450</v>
      </c>
      <c r="O42" s="9"/>
      <c r="P42" s="9"/>
      <c r="Q42" s="9"/>
      <c r="R42" s="9"/>
      <c r="S42" s="9"/>
      <c r="T42" s="9"/>
      <c r="U42" s="9"/>
      <c r="V42" s="9">
        <v>24450</v>
      </c>
      <c r="W42" s="17" t="s">
        <v>88</v>
      </c>
      <c r="X42" s="9" t="s">
        <v>36</v>
      </c>
      <c r="Y42" s="9"/>
    </row>
    <row r="43" spans="1:25" s="2" customFormat="1" ht="56" customHeight="1" x14ac:dyDescent="0.25">
      <c r="A43" s="9">
        <v>36</v>
      </c>
      <c r="B43" s="8" t="s">
        <v>107</v>
      </c>
      <c r="C43" s="9" t="s">
        <v>108</v>
      </c>
      <c r="D43" s="9"/>
      <c r="E43" s="9"/>
      <c r="F43" s="9"/>
      <c r="G43" s="9"/>
      <c r="H43" s="8" t="s">
        <v>43</v>
      </c>
      <c r="I43" s="9" t="s">
        <v>109</v>
      </c>
      <c r="J43" s="9" t="s">
        <v>47</v>
      </c>
      <c r="K43" s="9">
        <v>165</v>
      </c>
      <c r="L43" s="14">
        <v>93</v>
      </c>
      <c r="M43" s="8">
        <v>6704.3</v>
      </c>
      <c r="N43" s="9">
        <v>623500</v>
      </c>
      <c r="O43" s="9"/>
      <c r="P43" s="9"/>
      <c r="Q43" s="9"/>
      <c r="R43" s="9"/>
      <c r="S43" s="9"/>
      <c r="T43" s="14">
        <v>77</v>
      </c>
      <c r="U43" s="9">
        <v>429</v>
      </c>
      <c r="V43" s="9">
        <v>623500</v>
      </c>
      <c r="W43" s="17" t="s">
        <v>88</v>
      </c>
      <c r="X43" s="9" t="s">
        <v>36</v>
      </c>
      <c r="Y43" s="9"/>
    </row>
    <row r="44" spans="1:25" s="3" customFormat="1" ht="69" customHeight="1" x14ac:dyDescent="0.25">
      <c r="A44" s="9">
        <v>37</v>
      </c>
      <c r="B44" s="8" t="s">
        <v>110</v>
      </c>
      <c r="C44" s="9" t="s">
        <v>111</v>
      </c>
      <c r="D44" s="9"/>
      <c r="E44" s="9"/>
      <c r="F44" s="9"/>
      <c r="G44" s="9"/>
      <c r="H44" s="8"/>
      <c r="I44" s="9" t="s">
        <v>112</v>
      </c>
      <c r="J44" s="9" t="s">
        <v>47</v>
      </c>
      <c r="K44" s="9">
        <v>760</v>
      </c>
      <c r="L44" s="14">
        <v>34</v>
      </c>
      <c r="M44" s="8">
        <v>925.7</v>
      </c>
      <c r="N44" s="9">
        <v>29623</v>
      </c>
      <c r="O44" s="9"/>
      <c r="P44" s="9"/>
      <c r="Q44" s="9"/>
      <c r="R44" s="9">
        <v>556</v>
      </c>
      <c r="S44" s="9"/>
      <c r="T44" s="14">
        <v>170</v>
      </c>
      <c r="U44" s="9"/>
      <c r="V44" s="9">
        <v>29623</v>
      </c>
      <c r="W44" s="21" t="s">
        <v>113</v>
      </c>
      <c r="X44" s="9" t="s">
        <v>36</v>
      </c>
      <c r="Y44" s="9"/>
    </row>
    <row r="45" spans="1:25" s="3" customFormat="1" ht="304.95" customHeight="1" x14ac:dyDescent="0.25">
      <c r="A45" s="8">
        <v>1</v>
      </c>
      <c r="B45" s="8" t="s">
        <v>114</v>
      </c>
      <c r="C45" s="8" t="s">
        <v>115</v>
      </c>
      <c r="D45" s="8" t="s">
        <v>116</v>
      </c>
      <c r="E45" s="8"/>
      <c r="F45" s="8"/>
      <c r="G45" s="8"/>
      <c r="H45" s="8"/>
      <c r="I45" s="8" t="s">
        <v>117</v>
      </c>
      <c r="J45" s="8" t="s">
        <v>39</v>
      </c>
      <c r="K45" s="8"/>
      <c r="L45" s="8"/>
      <c r="M45" s="8"/>
      <c r="N45" s="8"/>
      <c r="O45" s="8"/>
      <c r="P45" s="8"/>
      <c r="Q45" s="8"/>
      <c r="R45" s="8"/>
      <c r="S45" s="8"/>
      <c r="T45" s="8">
        <v>15</v>
      </c>
      <c r="U45" s="8">
        <v>43</v>
      </c>
      <c r="V45" s="8">
        <v>0</v>
      </c>
      <c r="W45" s="21"/>
      <c r="X45" s="8" t="s">
        <v>36</v>
      </c>
      <c r="Y45" s="26" t="s">
        <v>118</v>
      </c>
    </row>
    <row r="46" spans="1:25" s="4" customFormat="1" ht="109.1" customHeight="1" x14ac:dyDescent="0.25">
      <c r="A46" s="9">
        <v>41</v>
      </c>
      <c r="B46" s="9" t="s">
        <v>119</v>
      </c>
      <c r="C46" s="9" t="s">
        <v>120</v>
      </c>
      <c r="D46" s="9"/>
      <c r="E46" s="9"/>
      <c r="F46" s="9"/>
      <c r="G46" s="9"/>
      <c r="H46" s="9"/>
      <c r="I46" s="9" t="s">
        <v>121</v>
      </c>
      <c r="J46" s="9" t="s">
        <v>39</v>
      </c>
      <c r="K46" s="9">
        <v>33</v>
      </c>
      <c r="L46" s="9"/>
      <c r="M46" s="9"/>
      <c r="N46" s="9"/>
      <c r="O46" s="9"/>
      <c r="P46" s="9"/>
      <c r="Q46" s="9"/>
      <c r="R46" s="9">
        <v>33</v>
      </c>
      <c r="S46" s="9"/>
      <c r="T46" s="9"/>
      <c r="U46" s="9"/>
      <c r="V46" s="9">
        <v>0</v>
      </c>
      <c r="W46" s="22"/>
      <c r="X46" s="9" t="s">
        <v>36</v>
      </c>
      <c r="Y46" s="27" t="s">
        <v>122</v>
      </c>
    </row>
    <row r="47" spans="1:25" s="2" customFormat="1" ht="56" customHeight="1" x14ac:dyDescent="0.25">
      <c r="A47" s="9"/>
      <c r="B47" s="9" t="s">
        <v>123</v>
      </c>
      <c r="C47" s="9" t="s">
        <v>124</v>
      </c>
      <c r="D47" s="9"/>
      <c r="E47" s="9"/>
      <c r="F47" s="9"/>
      <c r="G47" s="9"/>
      <c r="H47" s="9"/>
      <c r="I47" s="9" t="s">
        <v>112</v>
      </c>
      <c r="J47" s="9" t="s">
        <v>47</v>
      </c>
      <c r="K47" s="9">
        <v>226</v>
      </c>
      <c r="L47" s="9"/>
      <c r="M47" s="9"/>
      <c r="N47" s="9"/>
      <c r="O47" s="9"/>
      <c r="P47" s="9"/>
      <c r="Q47" s="9"/>
      <c r="R47" s="9"/>
      <c r="S47" s="9">
        <v>40</v>
      </c>
      <c r="T47" s="9">
        <v>126</v>
      </c>
      <c r="U47" s="9">
        <v>60</v>
      </c>
      <c r="V47" s="9">
        <v>0</v>
      </c>
      <c r="W47" s="23"/>
      <c r="X47" s="9" t="s">
        <v>36</v>
      </c>
      <c r="Y47" s="9"/>
    </row>
    <row r="48" spans="1:25" s="2" customFormat="1" ht="56" customHeight="1" x14ac:dyDescent="0.25">
      <c r="A48" s="9">
        <v>42</v>
      </c>
      <c r="B48" s="9" t="s">
        <v>125</v>
      </c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>
        <f>SUM(V6:V44)</f>
        <v>1995232.3399999999</v>
      </c>
      <c r="W48" s="24"/>
      <c r="X48" s="9"/>
      <c r="Y48" s="9"/>
    </row>
    <row r="49" spans="1:25" s="2" customFormat="1" ht="33" customHeight="1" x14ac:dyDescent="0.25">
      <c r="A49" s="9" t="s">
        <v>125</v>
      </c>
      <c r="B49" s="37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9"/>
      <c r="N49" s="9"/>
      <c r="O49" s="37"/>
      <c r="P49" s="38"/>
      <c r="Q49" s="38"/>
      <c r="R49" s="38"/>
      <c r="S49" s="38"/>
      <c r="T49" s="38"/>
      <c r="U49" s="39"/>
      <c r="V49" s="9"/>
      <c r="W49" s="40"/>
      <c r="X49" s="41"/>
      <c r="Y49" s="42"/>
    </row>
    <row r="50" spans="1:25" ht="57.95" customHeight="1" x14ac:dyDescent="0.25">
      <c r="B50" s="7" t="s">
        <v>126</v>
      </c>
    </row>
  </sheetData>
  <mergeCells count="24">
    <mergeCell ref="B49:M49"/>
    <mergeCell ref="O49:U49"/>
    <mergeCell ref="W49:Y49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U3:U4"/>
    <mergeCell ref="V3:V5"/>
    <mergeCell ref="A1:Y1"/>
    <mergeCell ref="A2:F2"/>
    <mergeCell ref="S2:Y2"/>
    <mergeCell ref="L3:T3"/>
    <mergeCell ref="L4:N4"/>
    <mergeCell ref="W3:W5"/>
    <mergeCell ref="X3:X5"/>
    <mergeCell ref="Y3:Y5"/>
  </mergeCells>
  <phoneticPr fontId="8" type="noConversion"/>
  <printOptions horizontalCentered="1"/>
  <pageMargins left="0.43263888888888902" right="0.31496062992126" top="0.35416666666666702" bottom="0.47222222222222199" header="0.78680555555555598" footer="0.31496062992126"/>
  <pageSetup paperSize="9" scale="2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55" x14ac:dyDescent="0.25"/>
  <sheetData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55" x14ac:dyDescent="0.2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Lenovo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黄新虹</dc:creator>
  <cp:lastModifiedBy>Administrator</cp:lastModifiedBy>
  <cp:lastPrinted>2021-10-18T01:15:00Z</cp:lastPrinted>
  <dcterms:created xsi:type="dcterms:W3CDTF">2016-01-06T02:24:00Z</dcterms:created>
  <dcterms:modified xsi:type="dcterms:W3CDTF">2023-02-24T09:11:18Z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9DFA3F39E6DB44D7871B4DCA6B1850EF</vt:lpwstr>
  </property>
  <property fmtid="{D5CDD505-2E9C-101B-9397-08002B2CF9AE}" pid="3" name="KSOProductBuildVer">
    <vt:lpwstr>2052-11.1.0.13703</vt:lpwstr>
  </property>
</Properties>
</file>